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I:\Research\Client RFPs\2025\2025 Norfolk Emerging Markets RFP\"/>
    </mc:Choice>
  </mc:AlternateContent>
  <bookViews>
    <workbookView xWindow="1185" yWindow="495" windowWidth="14115" windowHeight="7260"/>
  </bookViews>
  <sheets>
    <sheet name="Questionnaire" sheetId="7" r:id="rId1"/>
    <sheet name="Add'l Comments" sheetId="5" r:id="rId2"/>
    <sheet name="Data Validation" sheetId="6" state="hidden" r:id="rId3"/>
  </sheets>
  <externalReferences>
    <externalReference r:id="rId4"/>
    <externalReference r:id="rId5"/>
    <externalReference r:id="rId6"/>
    <externalReference r:id="rId7"/>
    <externalReference r:id="rId8"/>
  </externalReferences>
  <definedNames>
    <definedName name="__________al1" localSheetId="0" hidden="1">{"sheet a",#N/A,FALSE,"A";"sheet b 1",#N/A,FALSE,"B";"sheet b 2",#N/A,FALSE,"B"}</definedName>
    <definedName name="__________al1" hidden="1">{"sheet a",#N/A,FALSE,"A";"sheet b 1",#N/A,FALSE,"B";"sheet b 2",#N/A,FALSE,"B"}</definedName>
    <definedName name="_________al1" localSheetId="0" hidden="1">{"sheet a",#N/A,FALSE,"A";"sheet b 1",#N/A,FALSE,"B";"sheet b 2",#N/A,FALSE,"B"}</definedName>
    <definedName name="_________al1" hidden="1">{"sheet a",#N/A,FALSE,"A";"sheet b 1",#N/A,FALSE,"B";"sheet b 2",#N/A,FALSE,"B"}</definedName>
    <definedName name="________al1" localSheetId="0" hidden="1">{"sheet a",#N/A,FALSE,"A";"sheet b 1",#N/A,FALSE,"B";"sheet b 2",#N/A,FALSE,"B"}</definedName>
    <definedName name="________al1" hidden="1">{"sheet a",#N/A,FALSE,"A";"sheet b 1",#N/A,FALSE,"B";"sheet b 2",#N/A,FALSE,"B"}</definedName>
    <definedName name="_______al1" localSheetId="0" hidden="1">{"sheet a",#N/A,FALSE,"A";"sheet b 1",#N/A,FALSE,"B";"sheet b 2",#N/A,FALSE,"B"}</definedName>
    <definedName name="_______al1" hidden="1">{"sheet a",#N/A,FALSE,"A";"sheet b 1",#N/A,FALSE,"B";"sheet b 2",#N/A,FALSE,"B"}</definedName>
    <definedName name="______al1" localSheetId="0" hidden="1">{"sheet a",#N/A,FALSE,"A";"sheet b 1",#N/A,FALSE,"B";"sheet b 2",#N/A,FALSE,"B"}</definedName>
    <definedName name="______al1" hidden="1">{"sheet a",#N/A,FALSE,"A";"sheet b 1",#N/A,FALSE,"B";"sheet b 2",#N/A,FALSE,"B"}</definedName>
    <definedName name="_____al1" localSheetId="0" hidden="1">{"sheet a",#N/A,FALSE,"A";"sheet b 1",#N/A,FALSE,"B";"sheet b 2",#N/A,FALSE,"B"}</definedName>
    <definedName name="_____al1" hidden="1">{"sheet a",#N/A,FALSE,"A";"sheet b 1",#N/A,FALSE,"B";"sheet b 2",#N/A,FALSE,"B"}</definedName>
    <definedName name="_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al1" localSheetId="0" hidden="1">{"sheet a",#N/A,FALSE,"A";"sheet b 1",#N/A,FALSE,"B";"sheet b 2",#N/A,FALSE,"B"}</definedName>
    <definedName name="___al1" hidden="1">{"sheet a",#N/A,FALSE,"A";"sheet b 1",#N/A,FALSE,"B";"sheet b 2",#N/A,FALSE,"B"}</definedName>
    <definedName name="_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123Graph_ACOLLECTIONS" hidden="1">[1]A!$B$151:$AW$151</definedName>
    <definedName name="__123Graph_BCOLLECTIONS" hidden="1">[1]A!$B$152:$AW$152</definedName>
    <definedName name="__123Graph_D" hidden="1">[2]DETAIL!$E$4:$E$69</definedName>
    <definedName name="__123Graph_E" hidden="1">[2]DETAIL!$F$4:$F$69</definedName>
    <definedName name="__123Graph_XCOLLECTIONS" hidden="1">[1]A!$B$150:$AW$150</definedName>
    <definedName name="__al1" localSheetId="0" hidden="1">{"sheet a",#N/A,FALSE,"A";"sheet b 1",#N/A,FALSE,"B";"sheet b 2",#N/A,FALSE,"B"}</definedName>
    <definedName name="__al1" hidden="1">{"sheet a",#N/A,FALSE,"A";"sheet b 1",#N/A,FALSE,"B";"sheet b 2",#N/A,FALSE,"B"}</definedName>
    <definedName name="_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al1" localSheetId="0" hidden="1">{"sheet a",#N/A,FALSE,"A";"sheet b 1",#N/A,FALSE,"B";"sheet b 2",#N/A,FALSE,"B"}</definedName>
    <definedName name="_al1" hidden="1">{"sheet a",#N/A,FALSE,"A";"sheet b 1",#N/A,FALSE,"B";"sheet b 2",#N/A,FALSE,"B"}</definedName>
    <definedName name="_Fill" localSheetId="0" hidden="1">#REF!</definedName>
    <definedName name="_Fill" hidden="1">#REF!</definedName>
    <definedName name="_xlnm._FilterDatabase" localSheetId="0" hidden="1">Questionnaire!$C$74:$M$98</definedName>
    <definedName name="_xlnm._FilterDatabase" hidden="1">#REF!</definedName>
    <definedName name="_Key1" hidden="1">#N/A</definedName>
    <definedName name="_Key11" localSheetId="0" hidden="1">#REF!</definedName>
    <definedName name="_Key11" hidden="1">#REF!</definedName>
    <definedName name="_Key1a" localSheetId="0" hidden="1">#REF!</definedName>
    <definedName name="_Key1a" hidden="1">#REF!</definedName>
    <definedName name="_Key2" localSheetId="0" hidden="1">#REF!</definedName>
    <definedName name="_Key2" hidden="1">#REF!</definedName>
    <definedName name="_Key22" localSheetId="0" hidden="1">#REF!</definedName>
    <definedName name="_Key22" hidden="1">#REF!</definedName>
    <definedName name="_Key2a" localSheetId="0" hidden="1">#REF!</definedName>
    <definedName name="_Key2a" hidden="1">#REF!</definedName>
    <definedName name="_key3" localSheetId="0" hidden="1">#REF!</definedName>
    <definedName name="_key3" hidden="1">#REF!</definedName>
    <definedName name="_new" localSheetId="0" hidden="1">#REF!</definedName>
    <definedName name="_new" hidden="1">#REF!</definedName>
    <definedName name="_Order1" hidden="1">255</definedName>
    <definedName name="_Order2" hidden="1">255</definedName>
    <definedName name="_print_areaxyz" localSheetId="0" hidden="1">#REF!</definedName>
    <definedName name="_print_areaxyz" hidden="1">#REF!</definedName>
    <definedName name="_Regression_Int" hidden="1">1</definedName>
    <definedName name="_solver_opt" localSheetId="0" hidden="1">#REF!</definedName>
    <definedName name="_solver_opt" hidden="1">#REF!</definedName>
    <definedName name="_Sort" hidden="1">#N/A</definedName>
    <definedName name="_Sort1" localSheetId="0" hidden="1">#REF!</definedName>
    <definedName name="_Sort1" hidden="1">#REF!</definedName>
    <definedName name="_Sorta" localSheetId="0" hidden="1">#REF!</definedName>
    <definedName name="_Sorta" hidden="1">#REF!</definedName>
    <definedName name="_Table1_In1" hidden="1">#N/A</definedName>
    <definedName name="_Table1_Out" hidden="1">#N/A</definedName>
    <definedName name="_Table2_In1" hidden="1">#N/A</definedName>
    <definedName name="_Table2_In2" hidden="1">#N/A</definedName>
    <definedName name="_Table2_Out" hidden="1">#N/A</definedName>
    <definedName name="_wrn2"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2"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_wrn3"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_wrn3"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a" localSheetId="0" hidden="1">{"Outflow 1",#N/A,FALSE,"Outflows-Inflows";"Outflow 2",#N/A,FALSE,"Outflows-Inflows";"Inflow 1",#N/A,FALSE,"Outflows-Inflows";"Inflow 2",#N/A,FALSE,"Outflows-Inflows"}</definedName>
    <definedName name="a" hidden="1">{"Outflow 1",#N/A,FALSE,"Outflows-Inflows";"Outflow 2",#N/A,FALSE,"Outflows-Inflows";"Inflow 1",#N/A,FALSE,"Outflows-Inflows";"Inflow 2",#N/A,FALSE,"Outflows-Inflows"}</definedName>
    <definedName name="aa" localSheetId="0" hidden="1">{"data",#N/A,FALSE,"INPUT"}</definedName>
    <definedName name="aa" hidden="1">{"data",#N/A,FALSE,"INPUT"}</definedName>
    <definedName name="aaa" localSheetId="0" hidden="1">{"data",#N/A,FALSE,"INPUT"}</definedName>
    <definedName name="aaa" hidden="1">{"data",#N/A,FALSE,"INPUT"}</definedName>
    <definedName name="AAA_DOCTOPS" hidden="1">"AAA_SET"</definedName>
    <definedName name="AAA_duser" hidden="1">"OFF"</definedName>
    <definedName name="aaaaaaa" localSheetId="0" hidden="1">{"Outflow 1",#N/A,FALSE,"Outflows-Inflows";"Outflow 2",#N/A,FALSE,"Outflows-Inflows";"Inflow 1",#N/A,FALSE,"Outflows-Inflows";"Inflow 2",#N/A,FALSE,"Outflows-Inflows"}</definedName>
    <definedName name="aaaaaaa" hidden="1">{"Outflow 1",#N/A,FALSE,"Outflows-Inflows";"Outflow 2",#N/A,FALSE,"Outflows-Inflows";"Inflow 1",#N/A,FALSE,"Outflows-Inflows";"Inflow 2",#N/A,FALSE,"Outflows-Inflows"}</definedName>
    <definedName name="AAB_Addin5" hidden="1">"AAB_Description for addin 5,Description for addin 5,Description for addin 5,Description for addin 5,Description for addin 5,Description for addin 5"</definedName>
    <definedName name="aasdfa" localSheetId="0" hidden="1">{"rtn",#N/A,FALSE,"RTN";"tables",#N/A,FALSE,"RTN";"cf",#N/A,FALSE,"CF";"stats",#N/A,FALSE,"Stats";"prop",#N/A,FALSE,"Prop"}</definedName>
    <definedName name="aasdfa" hidden="1">{"rtn",#N/A,FALSE,"RTN";"tables",#N/A,FALSE,"RTN";"cf",#N/A,FALSE,"CF";"stats",#N/A,FALSE,"Stats";"prop",#N/A,FALSE,"Prop"}</definedName>
    <definedName name="AccessDatabase" hidden="1">"C:\ncux\bud\rms_inv.mdb"</definedName>
    <definedName name="Al" localSheetId="0" hidden="1">{"sheet a",#N/A,FALSE,"A";"2 9 casflow",#N/A,FALSE,"B"}</definedName>
    <definedName name="Al" hidden="1">{"sheet a",#N/A,FALSE,"A";"2 9 casflow",#N/A,FALSE,"B"}</definedName>
    <definedName name="anscount" hidden="1">1</definedName>
    <definedName name="as" localSheetId="0" hidden="1">{"Outflow 1",#N/A,FALSE,"Outflows-Inflows";"Outflow 2",#N/A,FALSE,"Outflows-Inflows";"Inflow 1",#N/A,FALSE,"Outflows-Inflows";"Inflow 2",#N/A,FALSE,"Outflows-Inflows"}</definedName>
    <definedName name="as" hidden="1">{"Outflow 1",#N/A,FALSE,"Outflows-Inflows";"Outflow 2",#N/A,FALSE,"Outflows-Inflows";"Inflow 1",#N/A,FALSE,"Outflows-Inflows";"Inflow 2",#N/A,FALSE,"Outflows-Inflows"}</definedName>
    <definedName name="AS2DocOpenMode" hidden="1">"AS2DocumentEdit"</definedName>
    <definedName name="AS2HasNoAutoHeaderFooter" hidden="1">" "</definedName>
    <definedName name="asdf" localSheetId="0" hidden="1">{#N/A,#N/A,TRUE,"Overall Plan Review"}</definedName>
    <definedName name="asdf" hidden="1">{#N/A,#N/A,TRUE,"Overall Plan Review"}</definedName>
    <definedName name="asdf2" localSheetId="0" hidden="1">{#N/A,#N/A,FALSE,"OperatingAssumptions"}</definedName>
    <definedName name="asdf2" hidden="1">{#N/A,#N/A,FALSE,"OperatingAssumptions"}</definedName>
    <definedName name="asdf3" localSheetId="0" hidden="1">{#N/A,#N/A,FALSE,"LoanAssumptions"}</definedName>
    <definedName name="asdf3" hidden="1">{#N/A,#N/A,FALSE,"LoanAssumptions"}</definedName>
    <definedName name="asdf5" localSheetId="0" hidden="1">{"MonthlyRentRoll",#N/A,FALSE,"RentRoll"}</definedName>
    <definedName name="asdf5" hidden="1">{"MonthlyRentRoll",#N/A,FALSE,"RentRoll"}</definedName>
    <definedName name="asdf7" localSheetId="0" hidden="1">{#N/A,#N/A,TRUE,"Summary";"AnnualRentRoll",#N/A,TRUE,"RentRoll";#N/A,#N/A,TRUE,"ExitStratigy";#N/A,#N/A,TRUE,"OperatingAssumptions"}</definedName>
    <definedName name="asdf7" hidden="1">{#N/A,#N/A,TRUE,"Summary";"AnnualRentRoll",#N/A,TRUE,"RentRoll";#N/A,#N/A,TRUE,"ExitStratigy";#N/A,#N/A,TRUE,"OperatingAssumptions"}</definedName>
    <definedName name="asdfas" localSheetId="0" hidden="1">{"print 1.6",#N/A,FALSE,"Sheet1";"print 2.6",#N/A,FALSE,"Sheet1";"print 3.6",#N/A,FALSE,"Sheet1";"print 4.6",#N/A,FALSE,"Sheet1";"print 5.6",#N/A,FALSE,"Sheet1";"print 6.6",#N/A,FALSE,"Sheet1"}</definedName>
    <definedName name="asdfas" hidden="1">{"print 1.6",#N/A,FALSE,"Sheet1";"print 2.6",#N/A,FALSE,"Sheet1";"print 3.6",#N/A,FALSE,"Sheet1";"print 4.6",#N/A,FALSE,"Sheet1";"print 5.6",#N/A,FALSE,"Sheet1";"print 6.6",#N/A,FALSE,"Sheet1"}</definedName>
    <definedName name="asdfasaa" localSheetId="0" hidden="1">{"print 1.6",#N/A,FALSE,"Sheet1";"print 2.6",#N/A,FALSE,"Sheet1";"print 3.6",#N/A,FALSE,"Sheet1";"print 4.6",#N/A,FALSE,"Sheet1";"print 5.6",#N/A,FALSE,"Sheet1";"print 6.6",#N/A,FALSE,"Sheet1"}</definedName>
    <definedName name="asdfasaa" hidden="1">{"print 1.6",#N/A,FALSE,"Sheet1";"print 2.6",#N/A,FALSE,"Sheet1";"print 3.6",#N/A,FALSE,"Sheet1";"print 4.6",#N/A,FALSE,"Sheet1";"print 5.6",#N/A,FALSE,"Sheet1";"print 6.6",#N/A,FALSE,"Sheet1"}</definedName>
    <definedName name="asdfasdf" localSheetId="0" hidden="1">{"rtn",#N/A,FALSE,"RTN";"tables",#N/A,FALSE,"RTN";"cf",#N/A,FALSE,"CF";"stats",#N/A,FALSE,"Stats";"prop",#N/A,FALSE,"Prop"}</definedName>
    <definedName name="asdfasdf" hidden="1">{"rtn",#N/A,FALSE,"RTN";"tables",#N/A,FALSE,"RTN";"cf",#N/A,FALSE,"CF";"stats",#N/A,FALSE,"Stats";"prop",#N/A,FALSE,"Prop"}</definedName>
    <definedName name="asdfg" localSheetId="0" hidden="1">{"rtn",#N/A,FALSE,"RTN";"tables",#N/A,FALSE,"RTN";"cf",#N/A,FALSE,"CF";"stats",#N/A,FALSE,"Stats";"prop",#N/A,FALSE,"Prop"}</definedName>
    <definedName name="asdfg" hidden="1">{"rtn",#N/A,FALSE,"RTN";"tables",#N/A,FALSE,"RTN";"cf",#N/A,FALSE,"CF";"stats",#N/A,FALSE,"Stats";"prop",#N/A,FALSE,"Prop"}</definedName>
    <definedName name="ass" localSheetId="0" hidden="1">{"print 1.6",#N/A,FALSE,"Sheet1";"print 2.6",#N/A,FALSE,"Sheet1";"print 3.6",#N/A,FALSE,"Sheet1";"print 4.6",#N/A,FALSE,"Sheet1";"print 5.6",#N/A,FALSE,"Sheet1";"print 6.6",#N/A,FALSE,"Sheet1"}</definedName>
    <definedName name="ass" hidden="1">{"print 1.6",#N/A,FALSE,"Sheet1";"print 2.6",#N/A,FALSE,"Sheet1";"print 3.6",#N/A,FALSE,"Sheet1";"print 4.6",#N/A,FALSE,"Sheet1";"print 5.6",#N/A,FALSE,"Sheet1";"print 6.6",#N/A,FALSE,"Sheet1"}</definedName>
    <definedName name="asss" localSheetId="0" hidden="1">{"rtn",#N/A,FALSE,"RTN";"tables",#N/A,FALSE,"RTN";"cf",#N/A,FALSE,"CF";"stats",#N/A,FALSE,"Stats";"prop",#N/A,FALSE,"Prop"}</definedName>
    <definedName name="asss" hidden="1">{"rtn",#N/A,FALSE,"RTN";"tables",#N/A,FALSE,"RTN";"cf",#N/A,FALSE,"CF";"stats",#N/A,FALSE,"Stats";"prop",#N/A,FALSE,"Prop"}</definedName>
    <definedName name="Authenticate" hidden="1">"Authentic"</definedName>
    <definedName name="b" localSheetId="0" hidden="1">{#N/A,#N/A,FALSE,"ExitStratigy"}</definedName>
    <definedName name="b" hidden="1">{#N/A,#N/A,FALSE,"ExitStratigy"}</definedName>
    <definedName name="bb" localSheetId="0" hidden="1">{#N/A,#N/A,FALSE,"ExitStratigy"}</definedName>
    <definedName name="bb" hidden="1">{#N/A,#N/A,FALSE,"ExitStratigy"}</definedName>
    <definedName name="bbb" localSheetId="0" hidden="1">{#N/A,#N/A,FALSE,"ExitStratigy"}</definedName>
    <definedName name="bbb" hidden="1">{#N/A,#N/A,FALSE,"ExitStratigy"}</definedName>
    <definedName name="cc" localSheetId="0" hidden="1">{#N/A,#N/A,FALSE,"LoanAssumptions"}</definedName>
    <definedName name="cc" hidden="1">{#N/A,#N/A,FALSE,"LoanAssumptions"}</definedName>
    <definedName name="ccc" localSheetId="0" hidden="1">{#N/A,#N/A,FALSE,"LoanAssumptions"}</definedName>
    <definedName name="ccc" hidden="1">{#N/A,#N/A,FALSE,"LoanAssumptions"}</definedName>
    <definedName name="data" localSheetId="0" hidden="1">{"data",#N/A,FALSE,"INPUT"}</definedName>
    <definedName name="data" hidden="1">{"data",#N/A,FALSE,"INPUT"}</definedName>
    <definedName name="DATA_01_a" hidden="1">#N/A</definedName>
    <definedName name="data5" localSheetId="0" hidden="1">{"data",#N/A,FALSE,"INPUT"}</definedName>
    <definedName name="data5" hidden="1">{"data",#N/A,FALSE,"INPUT"}</definedName>
    <definedName name="data5a" localSheetId="0" hidden="1">{"data",#N/A,FALSE,"INPUT"}</definedName>
    <definedName name="data5a" hidden="1">{"data",#N/A,FALSE,"INPUT"}</definedName>
    <definedName name="ddd" localSheetId="0" hidden="1">{"MonthlyRentRoll",#N/A,FALSE,"RentRoll"}</definedName>
    <definedName name="ddd" hidden="1">{"MonthlyRentRoll",#N/A,FALSE,"RentRoll"}</definedName>
    <definedName name="e" localSheetId="0" hidden="1">{"MonthlyRentRoll",#N/A,FALSE,"RentRoll"}</definedName>
    <definedName name="e" hidden="1">{"MonthlyRentRoll",#N/A,FALSE,"RentRoll"}</definedName>
    <definedName name="ee" localSheetId="0" hidden="1">{#N/A,#N/A,FALSE,"OperatingAssumptions"}</definedName>
    <definedName name="ee" hidden="1">{#N/A,#N/A,FALSE,"OperatingAssumptions"}</definedName>
    <definedName name="eee" localSheetId="0" hidden="1">{#N/A,#N/A,FALSE,"OperatingAssumptions"}</definedName>
    <definedName name="eee" hidden="1">{#N/A,#N/A,FALSE,"OperatingAssumptions"}</definedName>
    <definedName name="ff" localSheetId="0" hidden="1">{#N/A,#N/A,TRUE,"Summary";"AnnualRentRoll",#N/A,TRUE,"RentRoll";#N/A,#N/A,TRUE,"ExitStratigy";#N/A,#N/A,TRUE,"OperatingAssumptions"}</definedName>
    <definedName name="ff" hidden="1">{#N/A,#N/A,TRUE,"Summary";"AnnualRentRoll",#N/A,TRUE,"RentRoll";#N/A,#N/A,TRUE,"ExitStratigy";#N/A,#N/A,TRUE,"OperatingAssumptions"}</definedName>
    <definedName name="fff" localSheetId="0" hidden="1">{#N/A,#N/A,TRUE,"Summary";"AnnualRentRoll",#N/A,TRUE,"RentRoll";#N/A,#N/A,TRUE,"ExitStratigy";#N/A,#N/A,TRUE,"OperatingAssumptions"}</definedName>
    <definedName name="fff" hidden="1">{#N/A,#N/A,TRUE,"Summary";"AnnualRentRoll",#N/A,TRUE,"RentRoll";#N/A,#N/A,TRUE,"ExitStratigy";#N/A,#N/A,TRUE,"OperatingAssumptions"}</definedName>
    <definedName name="Fisher" localSheetId="0" hidden="1">{#N/A,#N/A,TRUE,"Overall Plan Review"}</definedName>
    <definedName name="Fisher" hidden="1">{#N/A,#N/A,TRUE,"Overall Plan Review"}</definedName>
    <definedName name="flash1100" localSheetId="0" hidden="1">{#N/A,#N/A,TRUE,"Overall Plan Review"}</definedName>
    <definedName name="flash1100" hidden="1">{#N/A,#N/A,TRUE,"Overall Plan Review"}</definedName>
    <definedName name="gg" localSheetId="0" hidden="1">{#N/A,#N/A,FALSE,"PropertyInfo"}</definedName>
    <definedName name="gg" hidden="1">{#N/A,#N/A,FALSE,"PropertyInfo"}</definedName>
    <definedName name="ggg" localSheetId="0" hidden="1">{#N/A,#N/A,FALSE,"PropertyInfo"}</definedName>
    <definedName name="ggg" hidden="1">{#N/A,#N/A,FALSE,"PropertyInfo"}</definedName>
    <definedName name="hh" localSheetId="0" hidden="1">{#N/A,#N/A,FALSE,"Summary"}</definedName>
    <definedName name="hh" hidden="1">{#N/A,#N/A,FALSE,"Summary"}</definedName>
    <definedName name="hhh" localSheetId="0" hidden="1">{#N/A,#N/A,FALSE,"Summary"}</definedName>
    <definedName name="hhh" hidden="1">{#N/A,#N/A,FALSE,"Summary"}</definedName>
    <definedName name="HTML_CodePage" hidden="1">1252</definedName>
    <definedName name="HTML_Control" localSheetId="0" hidden="1">{"'Cash Requirements 5F '!$A$1:$AC$48"}</definedName>
    <definedName name="HTML_Control" hidden="1">{"'Cash Requirements 5F '!$A$1:$AC$48"}</definedName>
    <definedName name="HTML_Description" hidden="1">""</definedName>
    <definedName name="HTML_Email" hidden="1">""</definedName>
    <definedName name="HTML_Header" hidden="1">"Cash Requirements 5F"</definedName>
    <definedName name="HTML_LastUpdate" hidden="1">"7/10/00"</definedName>
    <definedName name="HTML_LineAfter" hidden="1">FALSE</definedName>
    <definedName name="HTML_LineBefore" hidden="1">FALSE</definedName>
    <definedName name="HTML_Name" hidden="1">"ERICK"</definedName>
    <definedName name="HTML_OBDlg2" hidden="1">TRUE</definedName>
    <definedName name="HTML_OBDlg4" hidden="1">TRUE</definedName>
    <definedName name="HTML_OS" hidden="1">0</definedName>
    <definedName name="HTML_PathFile" hidden="1">"C:\xldata\july2000cash.htm"</definedName>
    <definedName name="HTML_Title" hidden="1">"Discover July 2000 Cashflow"</definedName>
    <definedName name="IntroPrintArea" hidden="1">#N/A</definedName>
    <definedName name="IntroPrintArea_b" hidden="1">#N/A</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DIN" hidden="1">"AUTO"</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"c1346"</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L_Q" hidden="1">"c101"</definedName>
    <definedName name="IQ_CAL_Y" hidden="1">"c102"</definedName>
    <definedName name="IQ_CALL_FEATURE" hidden="1">"c2197"</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IZED_INTEREST" hidden="1">"c2076"</definedName>
    <definedName name="IQ_CASH" hidden="1">"c1458"</definedName>
    <definedName name="IQ_CASH_ACQUIRE_CF" hidden="1">"c1630"</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UTSTANDING_BS_DATE" hidden="1">"c1971"</definedName>
    <definedName name="IQ_CLASSA_OUTSTANDING_FILING_DATE" hidden="1">"c1973"</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PREMIUM" hidden="1">"c2195"</definedName>
    <definedName name="IQ_CONV_PRICE" hidden="1">"c2193"</definedName>
    <definedName name="IQ_CONV_RATE" hidden="1">"c2192"</definedName>
    <definedName name="IQ_CONV_SECURITY" hidden="1">"c2189"</definedName>
    <definedName name="IQ_CONV_SECURITY_ISSUER" hidden="1">"c2190"</definedName>
    <definedName name="IQ_CONV_SECURITY_PRICE" hidden="1">"c2194"</definedName>
    <definedName name="IQ_CONVEXITY" hidden="1">"c2182"</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Q" hidden="1">5000</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USIP" hidden="1">"c2245"</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"c1369"</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NUM_EST" hidden="1">"c374"</definedName>
    <definedName name="IQ_EBITDA_OVER_TOTAL_IE" hidden="1">"c1371"</definedName>
    <definedName name="IQ_EBITDA_STDDEV_EST" hidden="1">"c375"</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PS_HIGH_EST" hidden="1">"c400"</definedName>
    <definedName name="IQ_EPS_LOW_EST" hidden="1">"c401"</definedName>
    <definedName name="IQ_EPS_NORM" hidden="1">"c1902"</definedName>
    <definedName name="IQ_EPS_NUM_EST" hidden="1">"c402"</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EPS" hidden="1">"c1648"</definedName>
    <definedName name="IQ_EST_DATE" hidden="1">"c1634"</definedName>
    <definedName name="IQ_EST_EPS_GROWTH_1YR" hidden="1">"c1636"</definedName>
    <definedName name="IQ_EST_EPS_GROWTH_2YR" hidden="1">"c1637"</definedName>
    <definedName name="IQ_EST_EPS_GROWTH_Q_1YR" hidden="1">"c1641"</definedName>
    <definedName name="IQ_EST_EPS_SURPRISE" hidden="1">"c1635"</definedName>
    <definedName name="IQ_EST_REV_GROWTH_1YR" hidden="1">"c1638"</definedName>
    <definedName name="IQ_EST_REV_GROWTH_2YR" hidden="1">"c1639"</definedName>
    <definedName name="IQ_EST_REV_GROWTH_Q_1YR" hidden="1">"c1640"</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EST" hidden="1">"c418"</definedName>
    <definedName name="IQ_FFO_HIGH_EST" hidden="1">"c419"</definedName>
    <definedName name="IQ_FFO_LOW_EST" hidden="1">"c420"</definedName>
    <definedName name="IQ_FFO_NUM_EST" hidden="1">"c421"</definedName>
    <definedName name="IQ_FFO_STDDEV_EST" hidden="1">"c422"</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"c1446"</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"c1378"</definedName>
    <definedName name="IQ_GROSS_SPRD" hidden="1">"c2155"</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LAND" hidden="1">"c645"</definedName>
    <definedName name="IQ_LAST_PMT_DATE" hidden="1">"c2188"</definedName>
    <definedName name="IQ_LAST_SPLIT_DATE" hidden="1">"c2095"</definedName>
    <definedName name="IQ_LAST_SPLIT_FACTOR" hidden="1">"c2093"</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ICENSED_POPS" hidden="1">"c2123"</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ACHINERY" hidden="1">"c711"</definedName>
    <definedName name="IQ_MAINT_REPAIR" hidden="1">"c2087"</definedName>
    <definedName name="IQ_MARKET_CAP_LFCF" hidden="1">"c2209"</definedName>
    <definedName name="IQ_MARKETCAP" hidden="1">"c712"</definedName>
    <definedName name="IQ_MARKETING" hidden="1">"c2239"</definedName>
    <definedName name="IQ_MATURITY_DATE" hidden="1">"c2146"</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42121.5380439815</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SFAS" hidden="1">"c795"</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UTIL_REV" hidden="1">"c2089"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CLOSE_BALANCE_GAS" hidden="1">"c2049"</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OIL" hidden="1">"c2035"</definedName>
    <definedName name="IQ_OG_PURCHASES_GAS" hidden="1">"c2045"</definedName>
    <definedName name="IQ_OG_PURCHASES_OIL" hidden="1">"c2033"</definedName>
    <definedName name="IQ_OG_REVISIONS_GAS" hidden="1">"c2042"</definedName>
    <definedName name="IQ_OG_REVISIONS_OIL" hidden="1">"c2030"</definedName>
    <definedName name="IQ_OG_SALES_IN_PLACE_GAS" hidden="1">"c2046"</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UNDEVELOPED_RESERVES_GAS" hidden="1">"c2051"</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"c1448"</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ISSUED" hidden="1">"c857"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"c2128"</definedName>
    <definedName name="IQ_OUTSTANDING_FILING_DATE" hidden="1">"c2127"</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NSION" hidden="1">"c1031"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ICE_OVER_BVPS" hidden="1">"c1412"</definedName>
    <definedName name="IQ_PRICE_OVER_LTM_EPS" hidden="1">"c1413"</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VG_STORE_SIZE_GROSS" hidden="1">"c2066"</definedName>
    <definedName name="IQ_RETAIL_AVG_STORE_SIZE_NET" hidden="1">"c2067"</definedName>
    <definedName name="IQ_RETAIL_CLOSED_STORES" hidden="1">"c2063"</definedName>
    <definedName name="IQ_RETAIL_OPENED_STORES" hidden="1">"c2062"</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Q_FOOTAGE" hidden="1">"c2064"</definedName>
    <definedName name="IQ_RETAIL_STORE_SELLING_AREA" hidden="1">"c2065"</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EST" hidden="1">"c1126"</definedName>
    <definedName name="IQ_REVENUE_HIGH_EST" hidden="1">"c1127"</definedName>
    <definedName name="IQ_REVENUE_LOW_EST" hidden="1">"c1128"</definedName>
    <definedName name="IQ_REVENUE_NUM_EST" hidden="1">"c1129"</definedName>
    <definedName name="IQ_REVISION_DATE_" hidden="1">38883.5752314815</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VING_DEP" hidden="1">"c1150"</definedName>
    <definedName name="IQ_SECUR_RECEIV" hidden="1">"c1151"</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TW" hidden="1">"c2166"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EXP" hidden="1">"c1291"</definedName>
    <definedName name="IQ_TOTAL_PENSION_OBLIGATION" hidden="1">"c1292"</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S" hidden="1">"c2119"</definedName>
    <definedName name="IQ_TOTAL_UNUSUAL" hidden="1">"c1508"</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USUAL_EXP" hidden="1">"c1456"</definedName>
    <definedName name="IQ_US_GAAP" hidden="1">"c1331"</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kjjjjkjhk" localSheetId="0" hidden="1">{"sheet a",#N/A,FALSE,"A";"sheet b 1",#N/A,FALSE,"B";"sheet b 2",#N/A,FALSE,"B"}</definedName>
    <definedName name="kjjjjkjhk" hidden="1">{"sheet a",#N/A,FALSE,"A";"sheet b 1",#N/A,FALSE,"B";"sheet b 2",#N/A,FALSE,"B"}</definedName>
    <definedName name="kjljl" localSheetId="0" hidden="1">{"sheet a",#N/A,FALSE,"A";"2 9 casflow",#N/A,FALSE,"B"}</definedName>
    <definedName name="kjljl" hidden="1">{"sheet a",#N/A,FALSE,"A";"2 9 casflow",#N/A,FALSE,"B"}</definedName>
    <definedName name="kyd.ChngCell.01." hidden="1">#N/A</definedName>
    <definedName name="kyd.CounterLimitCell.01." hidden="1">"x"</definedName>
    <definedName name="kyd.Dim.01." hidden="1">"tm1serv:company"</definedName>
    <definedName name="kyd.ElementList.01." hidden="1">#N/A</definedName>
    <definedName name="kyd.ElementType.01." hidden="1">1</definedName>
    <definedName name="kyd.ItemType.01." hidden="1">2</definedName>
    <definedName name="kyd.MacroAtEnd." hidden="1">""</definedName>
    <definedName name="kyd.MacroEachCycle." hidden="1">""</definedName>
    <definedName name="kyd.MacroEndOfEachCycle." hidden="1">""</definedName>
    <definedName name="kyd.NumLevels.01." hidden="1">999</definedName>
    <definedName name="kyd.PanicStop." hidden="1">FALSE</definedName>
    <definedName name="kyd.ParentName.01." hidden="1">""</definedName>
    <definedName name="kyd.PreScreenData." hidden="1">FALSE</definedName>
    <definedName name="kyd.PrintParent.01." hidden="1">TRUE</definedName>
    <definedName name="kyd.PrintStdWhen." hidden="1">1</definedName>
    <definedName name="kyd.SaveAsFile." hidden="1">FALSE</definedName>
    <definedName name="kyd.SelectString.01." hidden="1">"*"</definedName>
    <definedName name="kyd.StdSortHide." hidden="1">FALSE</definedName>
    <definedName name="lank" localSheetId="0" hidden="1">[3]ASSETS!#REF!</definedName>
    <definedName name="lank" hidden="1">[3]ASSETS!#REF!</definedName>
    <definedName name="limcount" hidden="1">1</definedName>
    <definedName name="lll" localSheetId="0" hidden="1">{"Outflow 1",#N/A,FALSE,"Outflows-Inflows";"Outflow 2",#N/A,FALSE,"Outflows-Inflows";"Inflow 1",#N/A,FALSE,"Outflows-Inflows";"Inflow 2",#N/A,FALSE,"Outflows-Inflows"}</definedName>
    <definedName name="lll" hidden="1">{"Outflow 1",#N/A,FALSE,"Outflows-Inflows";"Outflow 2",#N/A,FALSE,"Outflows-Inflows";"Inflow 1",#N/A,FALSE,"Outflows-Inflows";"Inflow 2",#N/A,FALSE,"Outflows-Inflows"}</definedName>
    <definedName name="lllll" localSheetId="0" hidden="1">{"sheet a",#N/A,FALSE,"A";"sheet b 1",#N/A,FALSE,"B";"sheet b 2",#N/A,FALSE,"B"}</definedName>
    <definedName name="lllll" hidden="1">{"sheet a",#N/A,FALSE,"A";"sheet b 1",#N/A,FALSE,"B";"sheet b 2",#N/A,FALSE,"B"}</definedName>
    <definedName name="mhjgjvhmf\" localSheetId="0" hidden="1">#REF!</definedName>
    <definedName name="mhjgjvhmf\" hidden="1">#REF!</definedName>
    <definedName name="new" localSheetId="0" hidden="1">#REF!</definedName>
    <definedName name="new" hidden="1">#REF!</definedName>
    <definedName name="new.qtrrpt" localSheetId="0" hidden="1">{#N/A,#N/A,TRUE,"Overall Plan Review"}</definedName>
    <definedName name="new.qtrrpt" hidden="1">{#N/A,#N/A,TRUE,"Overall Plan Review"}</definedName>
    <definedName name="newa" localSheetId="0" hidden="1">#REF!</definedName>
    <definedName name="newa" hidden="1">#REF!</definedName>
    <definedName name="NONAME" hidden="1">40486.621712963</definedName>
    <definedName name="o" localSheetId="0" hidden="1">{"sheet a",#N/A,FALSE,"A";"2 9 casflow",#N/A,FALSE,"B"}</definedName>
    <definedName name="o" hidden="1">{"sheet a",#N/A,FALSE,"A";"2 9 casflow",#N/A,FALSE,"B"}</definedName>
    <definedName name="_xlnm.Print_Area" localSheetId="1">'Add''l Comments'!$A$1:$D$97</definedName>
    <definedName name="_xlnm.Print_Area" localSheetId="0">Questionnaire!$A$1:$I$118</definedName>
    <definedName name="_xlnm.Print_Titles" localSheetId="1">'Add''l Comments'!#REF!</definedName>
    <definedName name="_xlnm.Print_Titles" localSheetId="0">Questionnaire!$C:$C,Questionnaire!$1:$4</definedName>
    <definedName name="promote" localSheetId="0" hidden="1">{"Investor",#N/A,FALSE,"Model";"Property",#N/A,FALSE,"Model";"Incentive Taxes",#N/A,FALSE,"Model"}</definedName>
    <definedName name="promote" hidden="1">{"Investor",#N/A,FALSE,"Model";"Property",#N/A,FALSE,"Model";"Incentive Taxes",#N/A,FALSE,"Model"}</definedName>
    <definedName name="qwe" localSheetId="0" hidden="1">OFFSET([4]!Full_Print,0,0,[4]!Last_Row)</definedName>
    <definedName name="qwe" hidden="1">OFFSET([4]!Full_Print,0,0,[4]!Last_Row)</definedName>
    <definedName name="Residu" localSheetId="0" hidden="1">{#N/A,#N/A,TRUE,"Summary";"AnnualRentRoll",#N/A,TRUE,"RentRoll";#N/A,#N/A,TRUE,"ExitStratigy";#N/A,#N/A,TRUE,"OperatingAssumptions"}</definedName>
    <definedName name="Residu" hidden="1">{#N/A,#N/A,TRUE,"Summary";"AnnualRentRoll",#N/A,TRUE,"RentRoll";#N/A,#N/A,TRUE,"ExitStratigy";#N/A,#N/A,TRUE,"OperatingAssumptions"}</definedName>
    <definedName name="saa" localSheetId="0" hidden="1">{"rtn",#N/A,FALSE,"RTN";"tables",#N/A,FALSE,"RTN";"cf",#N/A,FALSE,"CF";"stats",#N/A,FALSE,"Stats";"prop",#N/A,FALSE,"Prop"}</definedName>
    <definedName name="saa" hidden="1">{"rtn",#N/A,FALSE,"RTN";"tables",#N/A,FALSE,"RTN";"cf",#N/A,FALSE,"CF";"stats",#N/A,FALSE,"Stats";"prop",#N/A,FALSE,"Prop"}</definedName>
    <definedName name="sadd" localSheetId="0" hidden="1">{"MonthlyRentRoll",#N/A,FALSE,"RentRoll"}</definedName>
    <definedName name="sadd" hidden="1">{"MonthlyRentRoll",#N/A,FALSE,"RentRoll"}</definedName>
    <definedName name="sadd1" localSheetId="0" hidden="1">{"MonthlyRentRoll",#N/A,FALSE,"RentRoll"}</definedName>
    <definedName name="sadd1" hidden="1">{"MonthlyRentRoll",#N/A,FALSE,"RentRoll"}</definedName>
    <definedName name="sadd2" localSheetId="0" hidden="1">{"MonthlyRentRoll",#N/A,FALSE,"RentRoll"}</definedName>
    <definedName name="sadd2" hidden="1">{"MonthlyRentRoll",#N/A,FALSE,"RentRoll"}</definedName>
    <definedName name="saddd" localSheetId="0" hidden="1">{"AnnualRentRoll",#N/A,FALSE,"RentRoll"}</definedName>
    <definedName name="saddd" hidden="1">{"AnnualRentRoll",#N/A,FALSE,"RentRoll"}</definedName>
    <definedName name="saddd2" localSheetId="0" hidden="1">{"AnnualRentRoll",#N/A,FALSE,"RentRoll"}</definedName>
    <definedName name="saddd2" hidden="1">{"AnnualRentRoll",#N/A,FALSE,"RentRoll"}</definedName>
    <definedName name="sadddd2" localSheetId="0" hidden="1">{"AnnualRentRoll",#N/A,FALSE,"RentRoll"}</definedName>
    <definedName name="sadddd2" hidden="1">{"AnnualRentRoll",#N/A,FALSE,"RentRoll"}</definedName>
    <definedName name="saddddd" localSheetId="0" hidden="1">{"AnnualRentRoll",#N/A,FALSE,"RentRoll"}</definedName>
    <definedName name="saddddd" hidden="1">{"AnnualRentRoll",#N/A,FALSE,"RentRoll"}</definedName>
    <definedName name="saddddddd2" localSheetId="0" hidden="1">{#N/A,#N/A,FALSE,"ExitStratigy"}</definedName>
    <definedName name="saddddddd2" hidden="1">{#N/A,#N/A,FALSE,"ExitStratigy"}</definedName>
    <definedName name="sadddddddd" localSheetId="0" hidden="1">{#N/A,#N/A,FALSE,"ExitStratigy"}</definedName>
    <definedName name="sadddddddd" hidden="1">{#N/A,#N/A,FALSE,"ExitStratigy"}</definedName>
    <definedName name="saddddddddd2" localSheetId="0" hidden="1">{#N/A,#N/A,FALSE,"LoanAssumptions"}</definedName>
    <definedName name="saddddddddd2" hidden="1">{#N/A,#N/A,FALSE,"LoanAssumptions"}</definedName>
    <definedName name="sadddddddddd" localSheetId="0" hidden="1">{#N/A,#N/A,FALSE,"LoanAssumptions"}</definedName>
    <definedName name="sadddddddddd" hidden="1">{#N/A,#N/A,FALSE,"LoanAssumptions"}</definedName>
    <definedName name="saddddddddddd2" localSheetId="0" hidden="1">{#N/A,#N/A,FALSE,"OperatingAssumptions"}</definedName>
    <definedName name="saddddddddddd2" hidden="1">{#N/A,#N/A,FALSE,"OperatingAssumptions"}</definedName>
    <definedName name="saddddddddddddd" localSheetId="0" hidden="1">{#N/A,#N/A,FALSE,"OperatingAssumptions"}</definedName>
    <definedName name="saddddddddddddd" hidden="1">{#N/A,#N/A,FALSE,"OperatingAssumptions"}</definedName>
    <definedName name="sas" localSheetId="0" hidden="1">{"Outflow 1",#N/A,FALSE,"Outflows-Inflows";"Outflow 2",#N/A,FALSE,"Outflows-Inflows";"Inflow 1",#N/A,FALSE,"Outflows-Inflows";"Inflow 2",#N/A,FALSE,"Outflows-Inflows"}</definedName>
    <definedName name="sas" hidden="1">{"Outflow 1",#N/A,FALSE,"Outflows-Inflows";"Outflow 2",#N/A,FALSE,"Outflows-Inflows";"Inflow 1",#N/A,FALSE,"Outflows-Inflows";"Inflow 2",#N/A,FALSE,"Outflows-Inflows"}</definedName>
    <definedName name="sdfass" localSheetId="0" hidden="1">{"Outflow 1",#N/A,FALSE,"Outflows-Inflows";"Outflow 2",#N/A,FALSE,"Outflows-Inflows";"Inflow 1",#N/A,FALSE,"Outflows-Inflows";"Inflow 2",#N/A,FALSE,"Outflows-Inflows"}</definedName>
    <definedName name="sdfass" hidden="1">{"Outflow 1",#N/A,FALSE,"Outflows-Inflows";"Outflow 2",#N/A,FALSE,"Outflows-Inflows";"Inflow 1",#N/A,FALSE,"Outflows-Inflows";"Inflow 2",#N/A,FALSE,"Outflows-Inflows"}</definedName>
    <definedName name="sencount" hidden="1">1</definedName>
    <definedName name="solver_cvg" hidden="1">0.001</definedName>
    <definedName name="solver_drv" hidden="1">1</definedName>
    <definedName name="solver_est" hidden="1">1</definedName>
    <definedName name="solver_itr" hidden="1">100</definedName>
    <definedName name="solver_lin" hidden="1">2</definedName>
    <definedName name="solver_neg" hidden="1">2</definedName>
    <definedName name="solver_num" hidden="1">0</definedName>
    <definedName name="solver_nwt" hidden="1">1</definedName>
    <definedName name="solver_opt" localSheetId="0" hidden="1">#REF!</definedName>
    <definedName name="solver_opt" hidden="1">#REF!</definedName>
    <definedName name="solver_opt1" localSheetId="0" hidden="1">#REF!</definedName>
    <definedName name="solver_opt1" hidden="1">#REF!</definedName>
    <definedName name="solver_pre" hidden="1">0.000001</definedName>
    <definedName name="solver_scl" hidden="1">2</definedName>
    <definedName name="solver_sho" hidden="1">2</definedName>
    <definedName name="solver_tim" hidden="1">100</definedName>
    <definedName name="solver_tol" hidden="1">0.05</definedName>
    <definedName name="solver_typ" hidden="1">1</definedName>
    <definedName name="solver_val" hidden="1">0</definedName>
    <definedName name="tony" localSheetId="0" hidden="1">#REF!</definedName>
    <definedName name="tony" hidden="1">#REF!</definedName>
    <definedName name="trial" localSheetId="0" hidden="1">{"Outflow 1",#N/A,FALSE,"Outflows-Inflows";"Outflow 2",#N/A,FALSE,"Outflows-Inflows";"Inflow 1",#N/A,FALSE,"Outflows-Inflows";"Inflow 2",#N/A,FALSE,"Outflows-Inflows"}</definedName>
    <definedName name="trial" hidden="1">{"Outflow 1",#N/A,FALSE,"Outflows-Inflows";"Outflow 2",#N/A,FALSE,"Outflows-Inflows";"Inflow 1",#N/A,FALSE,"Outflows-Inflows";"Inflow 2",#N/A,FALSE,"Outflows-Inflows"}</definedName>
    <definedName name="Wellington" localSheetId="0" hidden="1">{#N/A,#N/A,TRUE,"Overall Plan Review"}</definedName>
    <definedName name="Wellington" hidden="1">{#N/A,#N/A,TRUE,"Overall Plan Review"}</definedName>
    <definedName name="wellington2" localSheetId="0" hidden="1">{#N/A,#N/A,TRUE,"Overall Plan Review"}</definedName>
    <definedName name="wellington2" hidden="1">{#N/A,#N/A,TRUE,"Overall Plan Review"}</definedName>
    <definedName name="what_asdf2" localSheetId="0" hidden="1">{#N/A,#N/A,FALSE,"OperatingAssumptions"}</definedName>
    <definedName name="what_asdf2" hidden="1">{#N/A,#N/A,FALSE,"OperatingAssumptions"}</definedName>
    <definedName name="Whatever" localSheetId="0" hidden="1">#REF!</definedName>
    <definedName name="Whatever" hidden="1">#REF!</definedName>
    <definedName name="wrn.2"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2"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ALL." localSheetId="0"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LL." hidden="1">{#N/A,#N/A,TRUE,"3-Gateway";#N/A,#N/A,TRUE,"4-ByrkitAve.Bus.Ctr.";#N/A,#N/A,TRUE,"5- 851 Marietta Assoc.";#N/A,#N/A,TRUE,"6-Fesslers";#N/A,#N/A,TRUE,"7- 3300 Sample";#N/A,#N/A,TRUE,"8-Blackthorn-Wells";#N/A,#N/A,TRUE,"9-BlackthornNimtz";#N/A,#N/A,TRUE,"10-Willow Trace II";#N/A,#N/A,TRUE,"11-Homeland";#N/A,#N/A,TRUE,"12-Dugdale";#N/A,#N/A,TRUE,"13-Park Center";#N/A,#N/A,TRUE,"14-Michiana";#N/A,#N/A,TRUE,"15-LTV (Niles)";#N/A,#N/A,TRUE,"16-Niles-Colfax";#N/A,#N/A,TRUE,"17-Colfax Place";#N/A,#N/A,TRUE,"18-Pru Office"}</definedName>
    <definedName name="wrn.AnnualRentRoll" localSheetId="0" hidden="1">{"AnnualRentRoll",#N/A,FALSE,"RentRoll"}</definedName>
    <definedName name="wrn.AnnualRentRoll" hidden="1">{"AnnualRentRoll",#N/A,FALSE,"RentRoll"}</definedName>
    <definedName name="wrn.AnnualRentRoll." localSheetId="0" hidden="1">{"AnnualRentRoll",#N/A,FALSE,"RentRoll"}</definedName>
    <definedName name="wrn.AnnualRentRoll." hidden="1">{"AnnualRentRoll",#N/A,FALSE,"RentRoll"}</definedName>
    <definedName name="wrn.annualrentroll2" localSheetId="0" hidden="1">{"AnnualRentRoll",#N/A,FALSE,"RentRoll"}</definedName>
    <definedName name="wrn.annualrentroll2" hidden="1">{"AnnualRentRoll",#N/A,FALSE,"RentRoll"}</definedName>
    <definedName name="wrn.BIGGER." localSheetId="0" hidden="1">{"PROFORMA",#N/A,FALSE,"A";"BIGGER 1",#N/A,FALSE,"B";"BIGGER 2",#N/A,FALSE,"B";"BIGGER 3",#N/A,FALSE,"B";"SMALL CF 1",#N/A,FALSE,"C"}</definedName>
    <definedName name="wrn.BIGGER." hidden="1">{"PROFORMA",#N/A,FALSE,"A";"BIGGER 1",#N/A,FALSE,"B";"BIGGER 2",#N/A,FALSE,"B";"BIGGER 3",#N/A,FALSE,"B";"SMALL CF 1",#N/A,FALSE,"C"}</definedName>
    <definedName name="wrn.Cash._.Flow._.Analysis." localSheetId="0" hidden="1">{"CF",#N/A,FALSE,"Cash Flow";"RET",#N/A,FALSE,"Returns";"NPV",#N/A,FALSE,"Values";"ASMPT",#N/A,FALSE,"Assumptions"}</definedName>
    <definedName name="wrn.Cash._.Flow._.Analysis." hidden="1">{"CF",#N/A,FALSE,"Cash Flow";"RET",#N/A,FALSE,"Returns";"NPV",#N/A,FALSE,"Values";"ASMPT",#N/A,FALSE,"Assumptions"}</definedName>
    <definedName name="wrn.CF._.Print." localSheetId="0"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CF._.Print." hidden="1">{#N/A,#N/A,FALSE,"Cash Flow";#N/A,#N/A,FALSE,"FFO";#N/A,#N/A,FALSE,"Dvlpt Assumptions";#N/A,#N/A,FALSE,"Equity &amp; Constr Financing";#N/A,#N/A,FALSE,"JV Fee Analysis - cash";#N/A,#N/A,FALSE,"JV Fee Analysis - GAAP";#N/A,#N/A,FALSE,"Prop CF Adj";#N/A,#N/A,FALSE,"Land Sales";#N/A,#N/A,FALSE,"Capex, existing";#N/A,#N/A,FALSE,"Capex,97 Budget";#N/A,#N/A,FALSE,"Capex, dvlpt";#N/A,#N/A,FALSE,"Cap overhead";#N/A,#N/A,FALSE,"Project Equity";#N/A,#N/A,FALSE,"Leasing Fees";#N/A,#N/A,FALSE,"Debt";#N/A,#N/A,FALSE,"Capitalized Interest";#N/A,#N/A,FALSE,"FF&amp; E Loan";#N/A,#N/A,FALSE,"Strip loan";#N/A,#N/A,FALSE,"Franklin Loan";#N/A,#N/A,FALSE,"Poto_Gurn Amortiz";#N/A,#N/A,FALSE,"Dividend Distr";#N/A,#N/A,FALSE,"Investment in Partnerships";#N/A,#N/A,FALSE,"JV Ops Cash Flow Adj.";#N/A,#N/A,FALSE,"Ontario";#N/A,#N/A,FALSE,"Ontario-Proj";#N/A,#N/A,FALSE,"Ont Debt";#N/A,#N/A,FALSE,"Grapevine";#N/A,#N/A,FALSE,"Grapevine-Proj";#N/A,#N/A,FALSE,"Arizona";#N/A,#N/A,FALSE,"Arizona - Proj";#N/A,#N/A,FALSE,"Sawgrass Ph III";#N/A,#N/A,FALSE,"Saw Phase III-Proj";#N/A,#N/A,FALSE,"City Center";#N/A,#N/A,FALSE,"City Center-Proj";#N/A,#N/A,FALSE,"Columbus";#N/A,#N/A,FALSE,"Columbus-Proj";#N/A,#N/A,FALSE,"Atlanta";#N/A,#N/A,FALSE,"Atlanta-Proj";#N/A,#N/A,FALSE,"Monee";#N/A,#N/A,FALSE,"Monee-Proj";#N/A,#N/A,FALSE,"Houston";#N/A,#N/A,FALSE,"Houston-Proj";#N/A,#N/A,FALSE,"San Francisco";#N/A,#N/A,FALSE,"San Francisco-Proj";#N/A,#N/A,FALSE,"Meadowlands";#N/A,#N/A,FALSE,"Meadowlands-Proj";#N/A,#N/A,FALSE,"Toronto";#N/A,#N/A,FALSE,"Toronto-Proj"}</definedName>
    <definedName name="wrn.data." localSheetId="0" hidden="1">{"data",#N/A,FALSE,"INPUT"}</definedName>
    <definedName name="wrn.data." hidden="1">{"data",#N/A,FALSE,"INPUT"}</definedName>
    <definedName name="wrn.ExitAndSalesAssumptions." localSheetId="0" hidden="1">{#N/A,#N/A,FALSE,"ExitStratigy"}</definedName>
    <definedName name="wrn.ExitAndSalesAssumptions." hidden="1">{#N/A,#N/A,FALSE,"ExitStratigy"}</definedName>
    <definedName name="wrn.FCG." localSheetId="0"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CG." hidden="1">{#N/A,#N/A,TRUE,"Title Page";#N/A,#N/A,TRUE,"Executive Summary";#N/A,#N/A,TRUE,"Cash Flow";#N/A,#N/A,TRUE,"Exp Detail";#N/A,#N/A,TRUE,"Pricing Matrix";#N/A,#N/A,TRUE,"Value Matrix";#N/A,#N/A,TRUE,"Assumptions";#N/A,#N/A,TRUE,"Vacant Space";#N/A,#N/A,TRUE,"2nd Generation";#N/A,#N/A,TRUE,"Existing vs Mkt";#N/A,#N/A,TRUE,"Expiration Schedule";#N/A,#N/A,TRUE,"Expiration Graph ";#N/A,#N/A,TRUE,"Residual - Marketing";#N/A,#N/A,TRUE,"Vacancy Detail"}</definedName>
    <definedName name="wrn.Feb98." localSheetId="0" hidden="1">{"sheet a",#N/A,FALSE,"A";"2 9 casflow",#N/A,FALSE,"B"}</definedName>
    <definedName name="wrn.Feb98." hidden="1">{"sheet a",#N/A,FALSE,"A";"2 9 casflow",#N/A,FALSE,"B"}</definedName>
    <definedName name="wrn.Financial._.Statements." localSheetId="0" hidden="1">{"balance sheet",#N/A,FALSE,"balance sheet";#N/A,#N/A,FALSE,"income stmt (YTD)";"income stmt",#N/A,FALSE,"income stmt ";"cash flow YTD",#N/A,FALSE,"cash flow (YTD)";"cash flow",#N/A,FALSE,"cash flow "}</definedName>
    <definedName name="wrn.Financial._.Statements." hidden="1">{"balance sheet",#N/A,FALSE,"balance sheet";#N/A,#N/A,FALSE,"income stmt (YTD)";"income stmt",#N/A,FALSE,"income stmt ";"cash flow YTD",#N/A,FALSE,"cash flow (YTD)";"cash flow",#N/A,FALSE,"cash flow "}</definedName>
    <definedName name="wrn.Full_Template."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Full_Template."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Schedule";#N/A,#N/A,FALSE,"13Residual 2007";#N/A,#N/A,FALSE,"14Residual 2008";#N/A,#N/A,FALSE,"15Residual 2009";#N/A,#N/A,FALSE,"16Residual 2010";#N/A,#N/A,FALSE,"17Residual 2011";#N/A,#N/A,FALSE,"18Hold Disposition Matrix";#N/A,#N/A,FALSE,"19Other Disposition Matrix"}</definedName>
    <definedName name="wrn.Hold._.Sell." localSheetId="0" hidden="1">{#N/A,#N/A,FALSE,"13Residual 2007";#N/A,#N/A,FALSE,"14Residual 2008";#N/A,#N/A,FALSE,"15Residual 2009";#N/A,#N/A,FALSE,"16Residual 2010";#N/A,#N/A,FALSE,"17Residual 2011";#N/A,#N/A,FALSE,"18Hold Disposition Matrix";#N/A,#N/A,FALSE,"19Other Disposition Matrix"}</definedName>
    <definedName name="wrn.Hold._.Sell." hidden="1">{#N/A,#N/A,FALSE,"13Residual 2007";#N/A,#N/A,FALSE,"14Residual 2008";#N/A,#N/A,FALSE,"15Residual 2009";#N/A,#N/A,FALSE,"16Residual 2010";#N/A,#N/A,FALSE,"17Residual 2011";#N/A,#N/A,FALSE,"18Hold Disposition Matrix";#N/A,#N/A,FALSE,"19Other Disposition Matrix"}</definedName>
    <definedName name="wrn.Internal._.Detail." localSheetId="0" hidden="1">{"IntDetail",#N/A,FALSE,"Reports";"IntSummary",#N/A,FALSE,"Reports"}</definedName>
    <definedName name="wrn.Internal._.Detail." hidden="1">{"IntDetail",#N/A,FALSE,"Reports";"IntSummary",#N/A,FALSE,"Reports"}</definedName>
    <definedName name="wrn.jan._.98." localSheetId="0" hidden="1">{"sheet a",#N/A,FALSE,"A";"sheet b 1",#N/A,FALSE,"B";"sheet b 2",#N/A,FALSE,"B"}</definedName>
    <definedName name="wrn.jan._.98." hidden="1">{"sheet a",#N/A,FALSE,"A";"sheet b 1",#N/A,FALSE,"B";"sheet b 2",#N/A,FALSE,"B"}</definedName>
    <definedName name="wrn.Leasing._.Variance." localSheetId="0" hidden="1">{#N/A,#N/A,FALSE,"Leasing 6A"}</definedName>
    <definedName name="wrn.Leasing._.Variance." hidden="1">{#N/A,#N/A,FALSE,"Leasing 6A"}</definedName>
    <definedName name="wrn.LoanInformation." localSheetId="0" hidden="1">{#N/A,#N/A,FALSE,"LoanAssumptions"}</definedName>
    <definedName name="wrn.LoanInformation." hidden="1">{#N/A,#N/A,FALSE,"LoanAssumptions"}</definedName>
    <definedName name="wrn.Marketing." localSheetId="0" hidden="1">{#N/A,#N/A,FALSE,"2Assumptions";#N/A,#N/A,FALSE,"3Cash Flow";#N/A,#N/A,FALSE,"I&amp;E";#N/A,#N/A,FALSE,"I&amp;E (2)";#N/A,#N/A,FALSE,"10Vacancy Matrix";#N/A,#N/A,FALSE,"11Expiration Schedule"}</definedName>
    <definedName name="wrn.Marketing." hidden="1">{#N/A,#N/A,FALSE,"2Assumptions";#N/A,#N/A,FALSE,"3Cash Flow";#N/A,#N/A,FALSE,"I&amp;E";#N/A,#N/A,FALSE,"I&amp;E (2)";#N/A,#N/A,FALSE,"10Vacancy Matrix";#N/A,#N/A,FALSE,"11Expiration Schedule"}</definedName>
    <definedName name="wrn.Model." localSheetId="0" hidden="1">{"Investor",#N/A,FALSE,"Model";"Property",#N/A,FALSE,"Model";"Incentive Taxes",#N/A,FALSE,"Model"}</definedName>
    <definedName name="wrn.Model." hidden="1">{"Investor",#N/A,FALSE,"Model";"Property",#N/A,FALSE,"Model";"Incentive Taxes",#N/A,FALSE,"Model"}</definedName>
    <definedName name="wrn.model2." localSheetId="0" hidden="1">{"Investor",#N/A,FALSE,"Model";"Property",#N/A,FALSE,"Model";"Incentive Taxes",#N/A,FALSE,"Model"}</definedName>
    <definedName name="wrn.model2." hidden="1">{"Investor",#N/A,FALSE,"Model";"Property",#N/A,FALSE,"Model";"Incentive Taxes",#N/A,FALSE,"Model"}</definedName>
    <definedName name="wrn.monthly._.financial." localSheetId="0" hidden="1">{#N/A,#N/A,FALSE,"SUMMARY 4a";#N/A,#N/A,FALSE,"GBA 4b";#N/A,#N/A,FALSE,"TENANT 4c";#N/A,#N/A,FALSE,"BUDGET DETAIL";#N/A,#N/A,FALSE,"PRO FORMA"}</definedName>
    <definedName name="wrn.monthly._.financial." hidden="1">{#N/A,#N/A,FALSE,"SUMMARY 4a";#N/A,#N/A,FALSE,"GBA 4b";#N/A,#N/A,FALSE,"TENANT 4c";#N/A,#N/A,FALSE,"BUDGET DETAIL";#N/A,#N/A,FALSE,"PRO FORMA"}</definedName>
    <definedName name="wrn.MonthlyRentRoll." localSheetId="0" hidden="1">{"MonthlyRentRoll",#N/A,FALSE,"RentRoll"}</definedName>
    <definedName name="wrn.MonthlyRentRoll." hidden="1">{"MonthlyRentRoll",#N/A,FALSE,"RentRoll"}</definedName>
    <definedName name="wrn.ontario." localSheetId="0" hidden="1">{"page1",#N/A,FALSE,"sheet 1";"Page2",#N/A,FALSE,"sheet 1";"page3",#N/A,FALSE,"sheet 1";"page4",#N/A,FALSE,"sheet 1"}</definedName>
    <definedName name="wrn.ontario." hidden="1">{"page1",#N/A,FALSE,"sheet 1";"Page2",#N/A,FALSE,"sheet 1";"page3",#N/A,FALSE,"sheet 1";"page4",#N/A,FALSE,"sheet 1"}</definedName>
    <definedName name="wrn.OperatingAssumtions." localSheetId="0" hidden="1">{#N/A,#N/A,FALSE,"OperatingAssumptions"}</definedName>
    <definedName name="wrn.OperatingAssumtions." hidden="1">{#N/A,#N/A,FALSE,"OperatingAssumptions"}</definedName>
    <definedName name="wrn.p3"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3"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ackage." localSheetId="0"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ckage." hidden="1">{#N/A,#N/A,FALSE,"Executive Summary";#N/A,#N/A,FALSE,"Assumptions";#N/A,#N/A,FALSE,"Cash Flow";#N/A,#N/A,FALSE,"I&amp;E ";#N/A,#N/A,FALSE,"Occupancy Cost";#N/A,#N/A,FALSE,"Vacancy (Mall)";#N/A,#N/A,FALSE,"Expiration Schedule";#N/A,#N/A,FALSE,"Expiration Graph ";#N/A,#N/A,FALSE,"sales graph";#N/A,#N/A,FALSE,"Vacant rents";#N/A,#N/A,FALSE,"Hist Sales";#N/A,#N/A,FALSE,"Monthly Sales";#N/A,#N/A,FALSE,"Rent Roll"}</definedName>
    <definedName name="wrn.PARTIAL." localSheetId="0" hidden="1">{"new",#N/A,FALSE,"D";"PROFORMA",#N/A,FALSE,"A";"partial 1",#N/A,FALSE,"B";"partial 2",#N/A,FALSE,"B";"partial 3",#N/A,FALSE,"B";"SMALL CF 1",#N/A,FALSE,"C"}</definedName>
    <definedName name="wrn.PARTIAL." hidden="1">{"new",#N/A,FALSE,"D";"PROFORMA",#N/A,FALSE,"A";"partial 1",#N/A,FALSE,"B";"partial 2",#N/A,FALSE,"B";"partial 3",#N/A,FALSE,"B";"SMALL CF 1",#N/A,FALSE,"C"}</definedName>
    <definedName name="wrn.PR_TRIAL_BALANCE." localSheetId="0"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_TRIAL_BALANCE." hidden="1">{"TB_PR","50",FALSE,"PR_TRIAL_BALANCE";"TB_PR","51",FALSE,"PR_TRIAL_BALANCE";"TB_PR","52",FALSE,"PR_TRIAL_BALANCE";"TB_PR","53",FALSE,"PR_TRIAL_BALANCE";"TB_PR","54",FALSE,"PR_TRIAL_BALANCE";"TB_PR","55",FALSE,"PR_TRIAL_BALANCE";"TB_PR","56",FALSE,"PR_TRIAL_BALANCE";"TB_PR","57",FALSE,"PR_TRIAL_BALANCE";"TB_PR","61",FALSE,"PR_TRIAL_BALANCE";"TB_PR","63",FALSE,"PR_TRIAL_BALANCE";"TB_PR","65",FALSE,"PR_TRIAL_BALANCE";"TB_PR","66",FALSE,"PR_TRIAL_BALANCE"}</definedName>
    <definedName name="wrn.Presentation." localSheetId="0" hidden="1">{#N/A,#N/A,TRUE,"Summary";"AnnualRentRoll",#N/A,TRUE,"RentRoll";#N/A,#N/A,TRUE,"ExitStratigy";#N/A,#N/A,TRUE,"OperatingAssumptions"}</definedName>
    <definedName name="wrn.Presentation." hidden="1">{#N/A,#N/A,TRUE,"Summary";"AnnualRentRoll",#N/A,TRUE,"RentRoll";#N/A,#N/A,TRUE,"ExitStratigy";#N/A,#N/A,TRUE,"OperatingAssumptions"}</definedName>
    <definedName name="wrn.Pricing._.Strategy." localSheetId="0"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cing._.Strategy." hidden="1">{#N/A,#N/A,FALSE,"1Summary";#N/A,#N/A,FALSE,"2Assumptions";#N/A,#N/A,FALSE,"3Cash Flow";#N/A,#N/A,FALSE,"4Year 1 Reconciliation";#N/A,#N/A,FALSE,"5Residual";#N/A,#N/A,FALSE,"6Residual (Year 20)";#N/A,#N/A,FALSE,"7Financing Sensitivity";#N/A,#N/A,FALSE,"8Residual Sensitivity";#N/A,#N/A,FALSE,"9Pricing Matrix";#N/A,#N/A,FALSE,"10Vacancy Matrix";#N/A,#N/A,FALSE,"11Expiration Schedule";#N/A,#N/A,FALSE,"12Lease-up Schedule"}</definedName>
    <definedName name="wrn.Print." localSheetId="0" hidden="1">{#N/A,#N/A,TRUE,"Cover";#N/A,#N/A,TRUE,"Stack";#N/A,#N/A,TRUE,"Cost S";#N/A,#N/A,TRUE,"Financing";#N/A,#N/A,TRUE," CF";#N/A,#N/A,TRUE,"CF Mnthly";#N/A,#N/A,TRUE,"CF assum";#N/A,#N/A,TRUE,"Unit Sales";#N/A,#N/A,TRUE,"REV";#N/A,#N/A,TRUE,"Bdgt Backup"}</definedName>
    <definedName name="wrn.Print." hidden="1">{#N/A,#N/A,TRUE,"Cover";#N/A,#N/A,TRUE,"Stack";#N/A,#N/A,TRUE,"Cost S";#N/A,#N/A,TRUE,"Financing";#N/A,#N/A,TRUE," CF";#N/A,#N/A,TRUE,"CF Mnthly";#N/A,#N/A,TRUE,"CF assum";#N/A,#N/A,TRUE,"Unit Sales";#N/A,#N/A,TRUE,"REV";#N/A,#N/A,TRUE,"Bdgt Backup"}</definedName>
    <definedName name="wrn.Print._.4." localSheetId="0" hidden="1">{"Outflow 1",#N/A,FALSE,"Outflows-Inflows";"Outflow 2",#N/A,FALSE,"Outflows-Inflows";"Inflow 1",#N/A,FALSE,"Outflows-Inflows";"Inflow 2",#N/A,FALSE,"Outflows-Inflows"}</definedName>
    <definedName name="wrn.Print._.4." hidden="1">{"Outflow 1",#N/A,FALSE,"Outflows-Inflows";"Outflow 2",#N/A,FALSE,"Outflows-Inflows";"Inflow 1",#N/A,FALSE,"Outflows-Inflows";"Inflow 2",#N/A,FALSE,"Outflows-Inflows"}</definedName>
    <definedName name="wrn.Print._.6." localSheetId="0" hidden="1">{"print 1.6",#N/A,FALSE,"Sheet1";"print 2.6",#N/A,FALSE,"Sheet1";"print 3.6",#N/A,FALSE,"Sheet1";"print 4.6",#N/A,FALSE,"Sheet1";"print 5.6",#N/A,FALSE,"Sheet1";"print 6.6",#N/A,FALSE,"Sheet1"}</definedName>
    <definedName name="wrn.Print._.6." hidden="1">{"print 1.6",#N/A,FALSE,"Sheet1";"print 2.6",#N/A,FALSE,"Sheet1";"print 3.6",#N/A,FALSE,"Sheet1";"print 4.6",#N/A,FALSE,"Sheet1";"print 5.6",#N/A,FALSE,"Sheet1";"print 6.6",#N/A,FALSE,"Sheet1"}</definedName>
    <definedName name="wrn.PrintAll." localSheetId="0" hidden="1">{#N/A,#N/A,FALSE,"Broker Sheet";#N/A,#N/A,FALSE,"Exec.Summary";#N/A,#N/A,FALSE,"Argus Cash Flow";#N/A,#N/A,FALSE,"SPF";#N/A,#N/A,FALSE,"RentRoll"}</definedName>
    <definedName name="wrn.PrintAll." hidden="1">{#N/A,#N/A,FALSE,"Broker Sheet";#N/A,#N/A,FALSE,"Exec.Summary";#N/A,#N/A,FALSE,"Argus Cash Flow";#N/A,#N/A,FALSE,"SPF";#N/A,#N/A,FALSE,"RentRoll"}</definedName>
    <definedName name="wrn.Proforma." localSheetId="0" hidden="1">{#N/A,#N/A,TRUE,"Summary";#N/A,#N/A,TRUE,"InPlace";#N/A,#N/A,TRUE,"Stable";#N/A,#N/A,TRUE,"RentRoll";#N/A,#N/A,TRUE,"I&amp;E";#N/A,#N/A,TRUE,"Expense Detail";#N/A,#N/A,TRUE,"CAM Recov(InPlace)";#N/A,#N/A,TRUE,"CAM Recov(Stable)";#N/A,#N/A,TRUE,"Tax Recov";#N/A,#N/A,TRUE,"Expiration";#N/A,#N/A,TRUE,"Sales";#N/A,#N/A,TRUE,"Tax"}</definedName>
    <definedName name="wrn.Proforma." hidden="1">{#N/A,#N/A,TRUE,"Summary";#N/A,#N/A,TRUE,"InPlace";#N/A,#N/A,TRUE,"Stable";#N/A,#N/A,TRUE,"RentRoll";#N/A,#N/A,TRUE,"I&amp;E";#N/A,#N/A,TRUE,"Expense Detail";#N/A,#N/A,TRUE,"CAM Recov(InPlace)";#N/A,#N/A,TRUE,"CAM Recov(Stable)";#N/A,#N/A,TRUE,"Tax Recov";#N/A,#N/A,TRUE,"Expiration";#N/A,#N/A,TRUE,"Sales";#N/A,#N/A,TRUE,"Tax"}</definedName>
    <definedName name="wrn.Projections." localSheetId="0" hidden="1">{#N/A,#N/A,FALSE,"Release Price";#N/A,#N/A,FALSE,"Cash flow for 50 Unit";#N/A,#N/A,FALSE,"Cash Flow for 3 Models"}</definedName>
    <definedName name="wrn.Projections." hidden="1">{#N/A,#N/A,FALSE,"Release Price";#N/A,#N/A,FALSE,"Cash flow for 50 Unit";#N/A,#N/A,FALSE,"Cash Flow for 3 Models"}</definedName>
    <definedName name="wrn.PropertyInformation." localSheetId="0" hidden="1">{#N/A,#N/A,FALSE,"PropertyInfo"}</definedName>
    <definedName name="wrn.PropertyInformation." hidden="1">{#N/A,#N/A,FALSE,"PropertyInfo"}</definedName>
    <definedName name="wrn.QTRRPT." localSheetId="0" hidden="1">{#N/A,#N/A,TRUE,"Overall Plan Review"}</definedName>
    <definedName name="wrn.QTRRPT." hidden="1">{#N/A,#N/A,TRUE,"Overall Plan Review"}</definedName>
    <definedName name="wrn.Report." localSheetId="0" hidden="1">{#N/A,#N/A,FALSE,"Loan Summary";#N/A,#N/A,FALSE,"NOI";"RR and Expir",#N/A,FALSE,"Rental";"Sales History",#N/A,FALSE,"Rental";#N/A,#N/A,FALSE,"Reserves"}</definedName>
    <definedName name="wrn.Report." hidden="1">{#N/A,#N/A,FALSE,"Loan Summary";#N/A,#N/A,FALSE,"NOI";"RR and Expir",#N/A,FALSE,"Rental";"Sales History",#N/A,FALSE,"Rental";#N/A,#N/A,FALSE,"Reserves"}</definedName>
    <definedName name="wrn.Short._.Print." localSheetId="0" hidden="1">{#N/A,#N/A,FALSE,"Cover";#N/A,#N/A,FALSE,"Stack";#N/A,#N/A,FALSE,"Cost S";#N/A,#N/A,FALSE," CF";#N/A,#N/A,FALSE,"Investor"}</definedName>
    <definedName name="wrn.Short._.Print." hidden="1">{#N/A,#N/A,FALSE,"Cover";#N/A,#N/A,FALSE,"Stack";#N/A,#N/A,FALSE,"Cost S";#N/A,#N/A,FALSE," CF";#N/A,#N/A,FALSE,"Investor"}</definedName>
    <definedName name="wrn.Standard._.Report." localSheetId="0" hidden="1">{#N/A,#N/A,FALSE,"Summary";#N/A,#N/A,FALSE,"Construction";#N/A,#N/A,FALSE,"Cash Flow"}</definedName>
    <definedName name="wrn.Standard._.Report." hidden="1">{#N/A,#N/A,FALSE,"Summary";#N/A,#N/A,FALSE,"Construction";#N/A,#N/A,FALSE,"Cash Flow"}</definedName>
    <definedName name="wrn.Summary." localSheetId="0" hidden="1">{#N/A,#N/A,FALSE,"Summary"}</definedName>
    <definedName name="wrn.Summary." hidden="1">{#N/A,#N/A,FALSE,"Summary"}</definedName>
    <definedName name="wrn.SUN1." localSheetId="0" hidden="1">{#N/A,#N/A,FALSE,"Assumptions";#N/A,#N/A,FALSE,"office";#N/A,#N/A,FALSE,"monthly"}</definedName>
    <definedName name="wrn.SUN1." hidden="1">{#N/A,#N/A,FALSE,"Assumptions";#N/A,#N/A,FALSE,"office";#N/A,#N/A,FALSE,"monthly"}</definedName>
    <definedName name="wrn.sun2" localSheetId="0" hidden="1">{#N/A,#N/A,FALSE,"Assumptions";#N/A,#N/A,FALSE,"office";#N/A,#N/A,FALSE,"monthly"}</definedName>
    <definedName name="wrn.sun2" hidden="1">{#N/A,#N/A,FALSE,"Assumptions";#N/A,#N/A,FALSE,"office";#N/A,#N/A,FALSE,"monthly"}</definedName>
    <definedName name="wrn.Template." localSheetId="0"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emplate." hidden="1">{#N/A,#N/A,FALSE,"1_Executive Summary";#N/A,#N/A,FALSE,"2_Assumptions";#N/A,#N/A,FALSE,"3_Footnotes";#N/A,#N/A,FALSE,"4_Cash Flow";#N/A,#N/A,FALSE,"6_Residual - Marketing";#N/A,#N/A,FALSE,"7_Residual Matrix";#N/A,#N/A,FALSE,"8_Pricing Matrix";#N/A,#N/A,FALSE,"9_Value Matrix";#N/A,#N/A,FALSE,"10_Vacancy Detail";#N/A,#N/A,FALSE,"11_Basic Expiration"}</definedName>
    <definedName name="wrn.Tycon._.Model." localSheetId="0" hidden="1">{"rtn",#N/A,FALSE,"RTN";"tables",#N/A,FALSE,"RTN";"cf",#N/A,FALSE,"CF";"stats",#N/A,FALSE,"Stats";"prop",#N/A,FALSE,"Prop"}</definedName>
    <definedName name="wrn.Tycon._.Model." hidden="1">{"rtn",#N/A,FALSE,"RTN";"tables",#N/A,FALSE,"RTN";"cf",#N/A,FALSE,"CF";"stats",#N/A,FALSE,"Stats";"prop",#N/A,FALSE,"Prop"}</definedName>
    <definedName name="wrn.USSC_Reports." localSheetId="0"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wrn.USSC_Reports." hidden="1">{#N/A,#N/A,FALSE,"9Pricing Matrix";#N/A,#N/A,FALSE,"1Summary";#N/A,#N/A,FALSE,"2Assumptions";#N/A,#N/A,FALSE,"3Cash Flow";#N/A,#N/A,FALSE,"5Residual";#N/A,#N/A,FALSE,"Occupancy Cost";#N/A,#N/A,FALSE,"7Financing Sensitivity";#N/A,#N/A,FALSE,"8Residual Sensitivity";#N/A,#N/A,FALSE,"10Vacancy Matrix";#N/A,#N/A,FALSE,"11Expiration Schedule";#N/A,#N/A,FALSE,"12Lease-up Schedule";#N/A,#N/A,FALSE,"OFS-Lease-up Schedule";#N/A,#N/A,FALSE,"Short Holds"}</definedName>
    <definedName name="xxx3" localSheetId="0" hidden="1">{"AnnualRentRoll",#N/A,FALSE,"RentRoll"}</definedName>
    <definedName name="xxx3" hidden="1">{"AnnualRentRoll",#N/A,FALSE,"RentRoll"}</definedName>
    <definedName name="xxx4" localSheetId="0" hidden="1">{#N/A,#N/A,FALSE,"ExitStratigy"}</definedName>
    <definedName name="xxx4" hidden="1">{#N/A,#N/A,FALSE,"ExitStratigy"}</definedName>
    <definedName name="Z_D62B40C2_1FA0_11D1_BBA3_080009EF765a" localSheetId="0" hidden="1">#REF!</definedName>
    <definedName name="Z_D62B40C2_1FA0_11D1_BBA3_080009EF765a" hidden="1">#REF!</definedName>
    <definedName name="Z_D62B40C2_1FA0_11D1_BBA3_080009EF765C_.wvu.PrintArea" localSheetId="0" hidden="1">#REF!</definedName>
    <definedName name="Z_D62B40C2_1FA0_11D1_BBA3_080009EF765C_.wvu.PrintArea" hidden="1">#REF!</definedName>
  </definedNames>
  <calcPr calcId="162913"/>
</workbook>
</file>

<file path=xl/calcChain.xml><?xml version="1.0" encoding="utf-8"?>
<calcChain xmlns="http://schemas.openxmlformats.org/spreadsheetml/2006/main">
  <c r="C55" i="7" l="1"/>
  <c r="E25" i="7" l="1"/>
  <c r="M91" i="7" l="1"/>
  <c r="F26" i="7" s="1"/>
  <c r="M90" i="7"/>
  <c r="E22" i="7"/>
  <c r="E12" i="7"/>
  <c r="E10" i="7"/>
  <c r="E31" i="7"/>
  <c r="M92" i="7"/>
  <c r="F27" i="7" s="1"/>
  <c r="M93" i="7"/>
  <c r="F28" i="7" s="1"/>
  <c r="M94" i="7"/>
  <c r="F29" i="7" s="1"/>
  <c r="M95" i="7"/>
  <c r="M96" i="7"/>
  <c r="M97" i="7"/>
  <c r="M98" i="7"/>
  <c r="M99" i="7"/>
  <c r="M100" i="7"/>
  <c r="M101" i="7"/>
  <c r="M102" i="7"/>
  <c r="M103" i="7"/>
  <c r="M104" i="7"/>
  <c r="M105" i="7"/>
  <c r="M106" i="7"/>
  <c r="M107" i="7"/>
  <c r="C110" i="7"/>
  <c r="C111" i="7" s="1"/>
  <c r="C112" i="7" s="1"/>
  <c r="C113" i="7" s="1"/>
  <c r="C114" i="7" s="1"/>
  <c r="C115" i="7" s="1"/>
  <c r="C116" i="7" s="1"/>
  <c r="C117" i="7" s="1"/>
  <c r="C118" i="7" s="1"/>
  <c r="E20" i="7"/>
  <c r="E14" i="7"/>
  <c r="C59" i="7" l="1"/>
  <c r="E9" i="7" l="1"/>
  <c r="E17" i="7"/>
  <c r="A3" i="7" l="1"/>
</calcChain>
</file>

<file path=xl/comments1.xml><?xml version="1.0" encoding="utf-8"?>
<comments xmlns="http://schemas.openxmlformats.org/spreadsheetml/2006/main">
  <authors>
    <author>Fabrizio, Jeff</author>
  </authors>
  <commentList>
    <comment ref="G64" authorId="0" shapeId="0">
      <text>
        <r>
          <rPr>
            <sz val="8"/>
            <color indexed="81"/>
            <rFont val="Verdana"/>
            <family val="2"/>
          </rPr>
          <t>Please compute a basis point fee for this assignment based on your fee schedule and enter it here.  DO NOT answer this question by making reference to your fee schedule.</t>
        </r>
      </text>
    </comment>
  </commentList>
</comments>
</file>

<file path=xl/sharedStrings.xml><?xml version="1.0" encoding="utf-8"?>
<sst xmlns="http://schemas.openxmlformats.org/spreadsheetml/2006/main" count="246" uniqueCount="217">
  <si>
    <t xml:space="preserve">Firm Headquarters  </t>
  </si>
  <si>
    <t>Alaska</t>
  </si>
  <si>
    <t>Hawaii</t>
  </si>
  <si>
    <t>Idaho</t>
  </si>
  <si>
    <t>Iowa</t>
  </si>
  <si>
    <t>Maine</t>
  </si>
  <si>
    <t>Utah</t>
  </si>
  <si>
    <t>Alabama</t>
  </si>
  <si>
    <t>Delaware</t>
  </si>
  <si>
    <t>% of Firm Owned by Employees</t>
  </si>
  <si>
    <t>Year the Firm was Founded</t>
  </si>
  <si>
    <t>Summary Questionnaire</t>
  </si>
  <si>
    <t>If you would like to provide additional information, please use the designated tab in this workbook.</t>
  </si>
  <si>
    <t>Organization</t>
  </si>
  <si>
    <t>Other</t>
  </si>
  <si>
    <t>Firm Headquarters</t>
  </si>
  <si>
    <t>Arizona</t>
  </si>
  <si>
    <t>Arkansas</t>
  </si>
  <si>
    <t>California</t>
  </si>
  <si>
    <t>Colorado</t>
  </si>
  <si>
    <t>Connecticut</t>
  </si>
  <si>
    <t>Florida</t>
  </si>
  <si>
    <t>Georgia</t>
  </si>
  <si>
    <t>Illinois</t>
  </si>
  <si>
    <t>Indiana</t>
  </si>
  <si>
    <t>Kansas</t>
  </si>
  <si>
    <t>Kentucky</t>
  </si>
  <si>
    <t>Louisiana</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</si>
  <si>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</si>
  <si>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</si>
  <si>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</si>
  <si>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</si>
  <si>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</si>
  <si>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</si>
  <si>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</si>
  <si>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</si>
  <si>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</si>
  <si>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</si>
  <si>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</si>
  <si>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</si>
  <si>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</si>
  <si>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</si>
  <si>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</si>
  <si>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</si>
  <si>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</si>
  <si>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</si>
  <si>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</si>
  <si>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</si>
  <si>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</si>
  <si>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</si>
  <si>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</si>
  <si>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</si>
  <si>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Vermont</t>
  </si>
  <si>
    <t>Virginia</t>
  </si>
  <si>
    <t>Washington</t>
  </si>
  <si>
    <t>West Virginia</t>
  </si>
  <si>
    <t>Wisconsin</t>
  </si>
  <si>
    <t>Wyoming</t>
  </si>
  <si>
    <t>Outside U.S.</t>
  </si>
  <si>
    <t>Enter Your Firm's Name Here</t>
  </si>
  <si>
    <t>Rating Criteria</t>
  </si>
  <si>
    <t>Initial Rating</t>
  </si>
  <si>
    <t>Comments</t>
  </si>
  <si>
    <t>Overall Rating</t>
  </si>
  <si>
    <t>Experience with MA Public Funds</t>
  </si>
  <si>
    <t xml:space="preserve">Please complete all questions asked in the questionnaire below; DO NOT unlock the cells. </t>
  </si>
  <si>
    <t># of Public Clients Subject to PERAC Regulations (Firmwide)</t>
  </si>
  <si>
    <t>·</t>
  </si>
  <si>
    <t>Assets Under Mgt Firmwide - Total (Millions)</t>
  </si>
  <si>
    <t>Product Snapshot as of March 31, 2025</t>
  </si>
  <si>
    <t>Unless otherwise noted, all data is to be stated as of March 31, 2025.</t>
  </si>
  <si>
    <t>Firm Overview and Investment Team</t>
  </si>
  <si>
    <t>Investment Strategy &amp; Team</t>
  </si>
  <si>
    <t>No. of Years of Industry Experience for the Named Portfolio Manager</t>
  </si>
  <si>
    <t>DO NOT forget to enter your firm's name and fund's name above!</t>
  </si>
  <si>
    <t xml:space="preserve">Performance Composite Type </t>
  </si>
  <si>
    <t>1 Year Trailing Return</t>
  </si>
  <si>
    <t>3 Year Trailing Return</t>
  </si>
  <si>
    <t>5 Year Trailing Return</t>
  </si>
  <si>
    <t>10 Year Trailing Return</t>
  </si>
  <si>
    <t>3 Year Quartile Ranking</t>
  </si>
  <si>
    <t>5 Year Quartile Ranking</t>
  </si>
  <si>
    <t>7 Year Quartile Ranking</t>
  </si>
  <si>
    <t>10 Year Quartile Ranking</t>
  </si>
  <si>
    <t>3 Year Standard Deviation</t>
  </si>
  <si>
    <t>5 Year Standard Deviation</t>
  </si>
  <si>
    <t>7 Year Standard Deviation</t>
  </si>
  <si>
    <t>10 Year Standard Deviation</t>
  </si>
  <si>
    <t>3 Year Sharpe Ratio</t>
  </si>
  <si>
    <t>5 Year Sharpe Ratio</t>
  </si>
  <si>
    <t>7 Year Sharpe Ratio</t>
  </si>
  <si>
    <t>10 Year Sharpe Ratio</t>
  </si>
  <si>
    <t>Please Provide a Brief Overview of the Investment Strategy Below</t>
  </si>
  <si>
    <t>Product Summary</t>
  </si>
  <si>
    <t>Type of Vehicle Being Proposed</t>
  </si>
  <si>
    <t># of Clients in the Proposed Strategy</t>
  </si>
  <si>
    <t>Strategy Inception Date</t>
  </si>
  <si>
    <t>Description Investment Strategy/Process</t>
  </si>
  <si>
    <t>Description Investment Style</t>
  </si>
  <si>
    <t>Liquidity</t>
  </si>
  <si>
    <t xml:space="preserve">Minimum Investment (Millions) </t>
  </si>
  <si>
    <t>Developed Market Equity Exposure ex U.S. At Market (% of Portfolio)</t>
  </si>
  <si>
    <t>U.S. Market Equity Exposure At Market (% of Portfolio)</t>
  </si>
  <si>
    <t>Cash Weighting (% of Portfolio)</t>
  </si>
  <si>
    <t xml:space="preserve">% of Portfolio Hedged Back to the U.S. Dollar </t>
  </si>
  <si>
    <t># of Securities Held in the Proposed Product</t>
  </si>
  <si>
    <t>Average Market Capitalization (Billions)</t>
  </si>
  <si>
    <t>Portfolio Characteristics as of March 31, 2025</t>
  </si>
  <si>
    <t># of Research Analysts on the Management Team</t>
  </si>
  <si>
    <t>Performance Type</t>
  </si>
  <si>
    <t>Ala.</t>
  </si>
  <si>
    <t>Separately Mgd Acct</t>
  </si>
  <si>
    <t>Active/Fundamental</t>
  </si>
  <si>
    <t>Core</t>
  </si>
  <si>
    <t>Daily</t>
  </si>
  <si>
    <t>Sep Mgd Acct Composite</t>
  </si>
  <si>
    <t>Commingled Fund</t>
  </si>
  <si>
    <t>Active/Quantitative</t>
  </si>
  <si>
    <t>Classic Value</t>
  </si>
  <si>
    <t>Monthly</t>
  </si>
  <si>
    <t>1 Dedicated Analyst</t>
  </si>
  <si>
    <t>Ariz.</t>
  </si>
  <si>
    <t>CIT</t>
  </si>
  <si>
    <t>Enhanced Index</t>
  </si>
  <si>
    <t>Relative Value</t>
  </si>
  <si>
    <t>Quarterly</t>
  </si>
  <si>
    <t>2 Dedicated Analysts</t>
  </si>
  <si>
    <t>Ark.</t>
  </si>
  <si>
    <t>Institutional Mutual Fund</t>
  </si>
  <si>
    <t>Passive</t>
  </si>
  <si>
    <t>Deep Value</t>
  </si>
  <si>
    <t>Annual</t>
  </si>
  <si>
    <t>3 Dedicated Analysts</t>
  </si>
  <si>
    <t>Calif.</t>
  </si>
  <si>
    <t>Retail Mutual Fund</t>
  </si>
  <si>
    <t>Contrarian</t>
  </si>
  <si>
    <t>4 Dedicated Analysts</t>
  </si>
  <si>
    <t>Colo.</t>
  </si>
  <si>
    <t>L.P.</t>
  </si>
  <si>
    <t>Classic Growth</t>
  </si>
  <si>
    <t>5 Dedicated Analysts</t>
  </si>
  <si>
    <t>Conn.</t>
  </si>
  <si>
    <t>GARP</t>
  </si>
  <si>
    <t>6 Dedicated Analysts</t>
  </si>
  <si>
    <t>Del.</t>
  </si>
  <si>
    <t>Momentum</t>
  </si>
  <si>
    <t>7 Dedicated Analysts</t>
  </si>
  <si>
    <t>Fla.</t>
  </si>
  <si>
    <t>8 Dedicated Analysts</t>
  </si>
  <si>
    <t>Ga.</t>
  </si>
  <si>
    <t>9 Dedicated Analysts</t>
  </si>
  <si>
    <t>10 Dedicated Analysts</t>
  </si>
  <si>
    <t>&gt;10 Dedicated Analysts</t>
  </si>
  <si>
    <t>Ill.</t>
  </si>
  <si>
    <t>N/A: Research is Centralized</t>
  </si>
  <si>
    <t>Ind.</t>
  </si>
  <si>
    <t>Kans.</t>
  </si>
  <si>
    <t>Ky.</t>
  </si>
  <si>
    <t>La.</t>
  </si>
  <si>
    <t>Md.</t>
  </si>
  <si>
    <t>Mass.</t>
  </si>
  <si>
    <t>Mich.</t>
  </si>
  <si>
    <t>Minn.</t>
  </si>
  <si>
    <t>Miss.</t>
  </si>
  <si>
    <t>Mo.</t>
  </si>
  <si>
    <t>Mont.</t>
  </si>
  <si>
    <t>Neb.</t>
  </si>
  <si>
    <t>Nev.</t>
  </si>
  <si>
    <t>N.H.</t>
  </si>
  <si>
    <t>N.J.</t>
  </si>
  <si>
    <t>N.Mex.</t>
  </si>
  <si>
    <t>N.Y.</t>
  </si>
  <si>
    <t>N.C.</t>
  </si>
  <si>
    <t>N.Dak.</t>
  </si>
  <si>
    <t>Okla.</t>
  </si>
  <si>
    <t>Oreg.</t>
  </si>
  <si>
    <t>Pa.</t>
  </si>
  <si>
    <t>R.I.</t>
  </si>
  <si>
    <t>S.C.</t>
  </si>
  <si>
    <t>S.Dak.</t>
  </si>
  <si>
    <t>Tenn.</t>
  </si>
  <si>
    <t>Vt.</t>
  </si>
  <si>
    <t>Va.</t>
  </si>
  <si>
    <t>Wash.</t>
  </si>
  <si>
    <t>W.Va.</t>
  </si>
  <si>
    <t>Wis.</t>
  </si>
  <si>
    <t>Wyo.</t>
  </si>
  <si>
    <t>Fund of Funds</t>
  </si>
  <si>
    <t>Assets Under Mgt Firmwide - Emerging Market Equity Strategies Only (Millions)</t>
  </si>
  <si>
    <t>Gross of Fee Performance Summary as of March 31, 2025</t>
  </si>
  <si>
    <t>Proposed Fee</t>
  </si>
  <si>
    <t>MSCI EAFE Index</t>
  </si>
  <si>
    <t>+/- Index</t>
  </si>
  <si>
    <t>Historical Gross of Fee Performance</t>
  </si>
  <si>
    <t>(as of 3/31/2025)</t>
  </si>
  <si>
    <t>Year to Date</t>
  </si>
  <si>
    <t>1 Year</t>
  </si>
  <si>
    <t>3 Year</t>
  </si>
  <si>
    <t>5 Year</t>
  </si>
  <si>
    <t>10 Year</t>
  </si>
  <si>
    <t>Enter Strategy Name as it Appears in eVestment Alliance Here</t>
  </si>
  <si>
    <t>-</t>
  </si>
  <si>
    <t>Name of Lead Portfolio Manager for the Proposed Fund</t>
  </si>
  <si>
    <t># of Departures Since 3/31/2020 (Portfolio Mgrs and Dedicated Analysts only)</t>
  </si>
  <si>
    <t>Length of Longest Portfolio Manager Tenure for Proposed Fund</t>
  </si>
  <si>
    <t>Norfolk County Retirement System</t>
  </si>
  <si>
    <t>Emerging Markets Equity Investment Manager Search</t>
  </si>
  <si>
    <t>Issue Date: May 2025</t>
  </si>
  <si>
    <t># of Clients in the Proposed Strategy Subject to PERAC Regulations</t>
  </si>
  <si>
    <t xml:space="preserve">Year to Date Return through March 31, 2025 </t>
  </si>
  <si>
    <t>Annual Management Fee (%) for a $75 Million Investment</t>
  </si>
  <si>
    <t>Strategy Assets - All Vehicles (Millions)</t>
  </si>
  <si>
    <t>Investment Strategy/Process Description</t>
  </si>
  <si>
    <t>Investment Style Description</t>
  </si>
  <si>
    <t>Liquidity of Proposed Vehicle</t>
  </si>
  <si>
    <t>Vehicle Being Proposed</t>
  </si>
  <si>
    <t># of Professionals Dedicated to Proposed Fund (excluding centralized research)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</si>
</sst>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quot;* #,##0.00_);_(&quot;$&quot;* \(#,##0.00\);_(&quot;$&quot;* &quot;-&quot;??_);_(@_)"/>
    <numFmt numFmtId="164" formatCode="0.0%"/>
    <numFmt numFmtId="165" formatCode="&quot;$&quot;#,##0\ &quot;M&quot;"/>
    <numFmt numFmtId="166" formatCode="&quot;$&quot;#,##0.0\ &quot;B&quot;"/>
    <numFmt numFmtId="167" formatCode="&quot;Calendar Year&quot;\ General"/>
    <numFmt numFmtId="168" formatCode="mm/yyyy"/>
    <numFmt numFmtId="169" formatCode="0.00\ &quot;Years&quot;"/>
    <numFmt numFmtId="170" formatCode="General\ &quot;Dedicated Analyst&quot;"/>
    <numFmt numFmtId="171" formatCode="General\ &quot;Dedicated Analysts&quot;"/>
    <numFmt numFmtId="172" formatCode="&quot;$&quot;#,##0\ &quot;Million&quot;"/>
  </numFmts>
  <fonts count="39" x14ac:knownFonts="1">
    <font>
      <sz val="10"/>
      <name val="Arial"/>
    </font>
    <font>
      <sz val="11"/>
      <color theme="1"/>
      <name val="Calibri"/>
      <family val="2"/>
      <scheme val="minor"/>
    </font>
    <font>
      <sz val="7"/>
      <color theme="1"/>
      <name val="Calibri Light"/>
      <family val="2"/>
      <scheme val="major"/>
    </font>
    <font>
      <sz val="10"/>
      <name val="Calibri Light"/>
      <family val="2"/>
      <scheme val="major"/>
    </font>
    <font>
      <sz val="8"/>
      <name val="Calibri Light"/>
      <family val="2"/>
      <scheme val="major"/>
    </font>
    <font>
      <sz val="9"/>
      <color theme="1"/>
      <name val="Calibri Light"/>
      <family val="2"/>
      <scheme val="major"/>
    </font>
    <font>
      <b/>
      <sz val="11"/>
      <color theme="3"/>
      <name val="Calibri Light"/>
      <family val="2"/>
    </font>
    <font>
      <sz val="9"/>
      <color theme="1"/>
      <name val="Calibri Light"/>
      <family val="2"/>
    </font>
    <font>
      <b/>
      <sz val="10"/>
      <color theme="3"/>
      <name val="Calibri Light"/>
      <family val="2"/>
    </font>
    <font>
      <b/>
      <sz val="12"/>
      <color theme="3"/>
      <name val="Calibri Light"/>
      <family val="2"/>
    </font>
    <font>
      <sz val="9"/>
      <color rgb="FFC00000"/>
      <name val="Calibri Light"/>
      <family val="2"/>
    </font>
    <font>
      <sz val="9"/>
      <color theme="1" tint="0.34998626667073579"/>
      <name val="Calibri Light"/>
      <family val="2"/>
    </font>
    <font>
      <b/>
      <sz val="9"/>
      <color theme="3"/>
      <name val="Calibri Light"/>
      <family val="2"/>
    </font>
    <font>
      <sz val="11"/>
      <color theme="1"/>
      <name val="Calibri Light"/>
      <family val="2"/>
    </font>
    <font>
      <sz val="8"/>
      <color theme="2" tint="-0.749992370372631"/>
      <name val="Calibri Light"/>
      <family val="2"/>
    </font>
    <font>
      <b/>
      <sz val="8"/>
      <color theme="3"/>
      <name val="Calibri Light"/>
      <family val="2"/>
    </font>
    <font>
      <sz val="8"/>
      <color theme="1"/>
      <name val="Calibri Light"/>
      <family val="2"/>
    </font>
    <font>
      <sz val="9"/>
      <color theme="2" tint="-0.749992370372631"/>
      <name val="Calibri Light"/>
      <family val="2"/>
    </font>
    <font>
      <sz val="9"/>
      <name val="Calibri Light"/>
      <family val="2"/>
    </font>
    <font>
      <sz val="10"/>
      <color theme="1" tint="0.34998626667073579"/>
      <name val="Calibri Light"/>
      <family val="2"/>
    </font>
    <font>
      <sz val="10"/>
      <name val="Calibri Light"/>
      <family val="2"/>
    </font>
    <font>
      <b/>
      <sz val="10"/>
      <name val="Calibri Light"/>
      <family val="2"/>
    </font>
    <font>
      <b/>
      <sz val="9"/>
      <color rgb="FFC00000"/>
      <name val="Calibri Light"/>
      <family val="2"/>
    </font>
    <font>
      <sz val="10"/>
      <color theme="3"/>
      <name val="Calibri Light"/>
      <family val="2"/>
    </font>
    <font>
      <sz val="10"/>
      <color theme="1"/>
      <name val="Calibri Light"/>
      <family val="2"/>
    </font>
    <font>
      <sz val="10"/>
      <name val="Arial"/>
      <family val="2"/>
    </font>
    <font>
      <sz val="10"/>
      <color theme="2" tint="-0.749992370372631"/>
      <name val="Calibri"/>
      <family val="2"/>
      <scheme val="minor"/>
    </font>
    <font>
      <b/>
      <sz val="10"/>
      <color theme="2" tint="-0.749992370372631"/>
      <name val="Calibri"/>
      <family val="2"/>
      <scheme val="minor"/>
    </font>
    <font>
      <b/>
      <sz val="10"/>
      <color theme="1" tint="0.34998626667073579"/>
      <name val="Calibri Light"/>
      <family val="2"/>
    </font>
    <font>
      <sz val="9"/>
      <color theme="1" tint="0.14999847407452621"/>
      <name val="Calibri Light"/>
      <family val="2"/>
    </font>
    <font>
      <sz val="8"/>
      <color indexed="81"/>
      <name val="Verdana"/>
      <family val="2"/>
    </font>
    <font>
      <u/>
      <sz val="9"/>
      <color theme="1"/>
      <name val="Calibri Light"/>
      <family val="2"/>
    </font>
    <font>
      <sz val="9"/>
      <color rgb="FF000000"/>
      <name val="Calibri"/>
      <family val="2"/>
    </font>
    <font>
      <b/>
      <sz val="9"/>
      <color theme="2" tint="-0.499984740745262"/>
      <name val="Calibri Light"/>
      <family val="2"/>
    </font>
    <font>
      <sz val="9"/>
      <color theme="1" tint="0.249977111117893"/>
      <name val="Calibri Light"/>
      <family val="2"/>
    </font>
    <font>
      <b/>
      <sz val="9"/>
      <color theme="1" tint="0.249977111117893"/>
      <name val="Calibri Light"/>
      <family val="2"/>
    </font>
    <font>
      <sz val="9"/>
      <color theme="3"/>
      <name val="Calibri Light"/>
      <family val="2"/>
    </font>
    <font>
      <b/>
      <sz val="9"/>
      <name val="Arial Black"/>
      <family val="2"/>
    </font>
    <font>
      <b/>
      <sz val="9"/>
      <name val="Calibri Light"/>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2"/>
        <bgColor indexed="64"/>
      </patternFill>
    </fill>
  </fills>
  <borders count="6">
    <border>
      <left/>
      <right/>
      <top/>
      <bottom/>
      <diagonal/>
    </border>
    <border>
      <left/>
      <right/>
      <top/>
      <bottom style="hair">
        <color theme="1" tint="0.499984740745262"/>
      </bottom>
      <diagonal/>
    </border>
    <border>
      <left/>
      <right/>
      <top style="hair">
        <color theme="1" tint="0.499984740745262"/>
      </top>
      <bottom style="hair">
        <color theme="1" tint="0.499984740745262"/>
      </bottom>
      <diagonal/>
    </border>
    <border>
      <left style="thin">
        <color theme="0"/>
      </left>
      <right/>
      <top/>
      <bottom/>
      <diagonal/>
    </border>
    <border>
      <left/>
      <right/>
      <top/>
      <bottom style="hair">
        <color theme="2" tint="-0.499984740745262"/>
      </bottom>
      <diagonal/>
    </border>
    <border>
      <left style="thin">
        <color theme="0"/>
      </left>
      <right style="thin">
        <color theme="0"/>
      </right>
      <top/>
      <bottom/>
      <diagonal/>
    </border>
  </borders>
  <cellStyleXfs count="6">
    <xf numFmtId="0" fontId="0" fillId="0" borderId="0"/>
    <xf numFmtId="0" fontId="1" fillId="0" borderId="0"/>
    <xf numFmtId="9" fontId="1" fillId="0" borderId="0" applyFont="0" applyFill="0" applyBorder="0" applyAlignment="0" applyProtection="0"/>
    <xf numFmtId="44" fontId="1" fillId="0" borderId="0" applyFont="0" applyFill="0" applyBorder="0" applyAlignment="0" applyProtection="0"/>
    <xf numFmtId="44" fontId="25" fillId="0" borderId="0" applyFont="0" applyFill="0" applyBorder="0" applyAlignment="0" applyProtection="0"/>
    <xf numFmtId="9" fontId="25" fillId="0" borderId="0" applyFont="0" applyFill="0" applyBorder="0" applyAlignment="0" applyProtection="0"/>
  </cellStyleXfs>
  <cellXfs count="172">
    <xf numFmtId="0" fontId="0" fillId="0" borderId="0" xfId="0"/>
    <xf numFmtId="0" fontId="7" fillId="3" borderId="0" xfId="1" applyFont="1" applyFill="1" applyAlignment="1" applyProtection="1">
      <alignment horizontal="center" vertical="center"/>
      <protection hidden="1"/>
    </xf>
    <xf numFmtId="0" fontId="8" fillId="3" borderId="0" xfId="1" applyFont="1" applyFill="1" applyBorder="1" applyAlignment="1" applyProtection="1">
      <alignment horizontal="right" vertical="center"/>
      <protection hidden="1"/>
    </xf>
    <xf numFmtId="0" fontId="7" fillId="3" borderId="0" xfId="1" applyFont="1" applyFill="1" applyAlignment="1" applyProtection="1">
      <alignment vertical="center"/>
      <protection hidden="1"/>
    </xf>
    <xf numFmtId="0" fontId="14" fillId="3" borderId="0" xfId="1" applyFont="1" applyFill="1" applyAlignment="1" applyProtection="1">
      <alignment horizontal="center" vertical="center"/>
      <protection hidden="1"/>
    </xf>
    <xf numFmtId="0" fontId="15" fillId="3" borderId="0" xfId="1" applyFont="1" applyFill="1" applyAlignment="1" applyProtection="1">
      <alignment horizontal="center" vertical="center"/>
      <protection hidden="1"/>
    </xf>
    <xf numFmtId="0" fontId="16" fillId="3" borderId="0" xfId="1" applyFont="1" applyFill="1" applyAlignment="1" applyProtection="1">
      <alignment horizontal="center" vertical="center"/>
      <protection hidden="1"/>
    </xf>
    <xf numFmtId="0" fontId="15" fillId="3" borderId="0" xfId="1" applyFont="1" applyFill="1" applyBorder="1" applyAlignment="1" applyProtection="1">
      <alignment horizontal="right" vertical="center"/>
      <protection hidden="1"/>
    </xf>
    <xf numFmtId="0" fontId="16" fillId="3" borderId="0" xfId="1" applyFont="1" applyFill="1" applyAlignment="1" applyProtection="1">
      <alignment vertical="center"/>
      <protection hidden="1"/>
    </xf>
    <xf numFmtId="0" fontId="17" fillId="3" borderId="0" xfId="1" applyFont="1" applyFill="1" applyAlignment="1" applyProtection="1">
      <alignment horizontal="center" vertical="center"/>
      <protection hidden="1"/>
    </xf>
    <xf numFmtId="0" fontId="18" fillId="3" borderId="0" xfId="1" applyFont="1" applyFill="1" applyBorder="1" applyAlignment="1" applyProtection="1">
      <alignment horizontal="center" vertical="center" wrapText="1"/>
      <protection hidden="1"/>
    </xf>
    <xf numFmtId="0" fontId="18" fillId="3" borderId="0" xfId="1" applyFont="1" applyFill="1" applyAlignment="1" applyProtection="1">
      <alignment horizontal="center" vertical="center"/>
      <protection hidden="1"/>
    </xf>
    <xf numFmtId="0" fontId="18" fillId="3" borderId="0" xfId="1" applyFont="1" applyFill="1" applyAlignment="1" applyProtection="1">
      <alignment vertical="center"/>
      <protection hidden="1"/>
    </xf>
    <xf numFmtId="0" fontId="18" fillId="3" borderId="0" xfId="1" applyFont="1" applyFill="1" applyBorder="1" applyAlignment="1" applyProtection="1">
      <alignment vertical="center" wrapText="1"/>
      <protection hidden="1"/>
    </xf>
    <xf numFmtId="0" fontId="17" fillId="3" borderId="0" xfId="1" applyFont="1" applyFill="1" applyBorder="1" applyAlignment="1" applyProtection="1">
      <alignment horizontal="center" wrapText="1"/>
      <protection hidden="1"/>
    </xf>
    <xf numFmtId="0" fontId="11" fillId="3" borderId="0" xfId="1" applyFont="1" applyFill="1" applyBorder="1" applyAlignment="1" applyProtection="1">
      <alignment vertical="center"/>
      <protection hidden="1"/>
    </xf>
    <xf numFmtId="0" fontId="11" fillId="3" borderId="0" xfId="1" applyFont="1" applyFill="1" applyBorder="1" applyAlignment="1" applyProtection="1">
      <protection hidden="1"/>
    </xf>
    <xf numFmtId="0" fontId="17" fillId="3" borderId="0" xfId="1" applyFont="1" applyFill="1" applyBorder="1" applyAlignment="1" applyProtection="1">
      <alignment horizontal="center"/>
      <protection hidden="1"/>
    </xf>
    <xf numFmtId="0" fontId="17" fillId="3" borderId="0" xfId="1" applyFont="1" applyFill="1" applyAlignment="1" applyProtection="1">
      <alignment horizontal="center"/>
      <protection hidden="1"/>
    </xf>
    <xf numFmtId="0" fontId="11" fillId="3" borderId="0" xfId="1" applyFont="1" applyFill="1" applyAlignment="1" applyProtection="1">
      <protection hidden="1"/>
    </xf>
    <xf numFmtId="0" fontId="11" fillId="4" borderId="0" xfId="1" applyFont="1" applyFill="1" applyAlignment="1" applyProtection="1">
      <protection hidden="1"/>
    </xf>
    <xf numFmtId="167" fontId="19" fillId="3" borderId="0" xfId="3" applyNumberFormat="1" applyFont="1" applyFill="1" applyAlignment="1" applyProtection="1">
      <alignment horizontal="left" vertical="center"/>
      <protection hidden="1"/>
    </xf>
    <xf numFmtId="10" fontId="11" fillId="3" borderId="0" xfId="2" applyNumberFormat="1" applyFont="1" applyFill="1" applyAlignment="1" applyProtection="1">
      <alignment horizontal="center"/>
      <protection hidden="1"/>
    </xf>
    <xf numFmtId="0" fontId="15" fillId="3" borderId="0" xfId="1" applyFont="1" applyFill="1" applyAlignment="1" applyProtection="1">
      <alignment horizontal="left" vertical="center"/>
      <protection hidden="1"/>
    </xf>
    <xf numFmtId="0" fontId="11" fillId="3" borderId="0" xfId="1" applyFont="1" applyFill="1" applyBorder="1" applyAlignment="1" applyProtection="1">
      <alignment horizontal="left" vertical="center"/>
      <protection hidden="1"/>
    </xf>
    <xf numFmtId="0" fontId="7" fillId="3" borderId="0" xfId="1" applyFont="1" applyFill="1" applyAlignment="1" applyProtection="1">
      <alignment horizontal="left" vertical="center"/>
      <protection hidden="1"/>
    </xf>
    <xf numFmtId="165" fontId="11" fillId="3" borderId="0" xfId="1" applyNumberFormat="1" applyFont="1" applyFill="1" applyBorder="1" applyAlignment="1" applyProtection="1">
      <alignment horizontal="center"/>
      <protection hidden="1"/>
    </xf>
    <xf numFmtId="164" fontId="11" fillId="3" borderId="0" xfId="2" applyNumberFormat="1" applyFont="1" applyFill="1" applyBorder="1" applyAlignment="1" applyProtection="1">
      <alignment horizontal="center"/>
      <protection hidden="1"/>
    </xf>
    <xf numFmtId="0" fontId="11" fillId="3" borderId="0" xfId="1" applyFont="1" applyFill="1" applyBorder="1" applyAlignment="1" applyProtection="1">
      <alignment horizontal="center"/>
      <protection hidden="1"/>
    </xf>
    <xf numFmtId="0" fontId="11" fillId="3" borderId="0" xfId="1" applyFont="1" applyFill="1" applyBorder="1" applyAlignment="1" applyProtection="1">
      <alignment horizontal="center" vertical="center"/>
      <protection hidden="1"/>
    </xf>
    <xf numFmtId="0" fontId="7" fillId="3" borderId="0" xfId="1" applyFont="1" applyFill="1" applyBorder="1" applyAlignment="1" applyProtection="1">
      <alignment horizontal="center" vertical="center"/>
      <protection hidden="1"/>
    </xf>
    <xf numFmtId="0" fontId="7" fillId="3" borderId="0" xfId="1" applyFont="1" applyFill="1" applyBorder="1" applyAlignment="1" applyProtection="1">
      <alignment vertical="center"/>
      <protection hidden="1"/>
    </xf>
    <xf numFmtId="0" fontId="18" fillId="3" borderId="0" xfId="1" applyFont="1" applyFill="1" applyBorder="1" applyAlignment="1" applyProtection="1">
      <protection hidden="1"/>
    </xf>
    <xf numFmtId="0" fontId="18" fillId="3" borderId="0" xfId="1" applyFont="1" applyFill="1" applyBorder="1" applyAlignment="1" applyProtection="1">
      <alignment horizontal="left"/>
      <protection hidden="1"/>
    </xf>
    <xf numFmtId="0" fontId="18" fillId="3" borderId="0" xfId="0" applyFont="1" applyFill="1" applyBorder="1" applyAlignment="1" applyProtection="1">
      <protection hidden="1"/>
    </xf>
    <xf numFmtId="166" fontId="18" fillId="3" borderId="0" xfId="3" applyNumberFormat="1" applyFont="1" applyFill="1" applyAlignment="1" applyProtection="1">
      <alignment horizontal="left" vertical="center"/>
      <protection hidden="1"/>
    </xf>
    <xf numFmtId="166" fontId="18" fillId="3" borderId="0" xfId="3" applyNumberFormat="1" applyFont="1" applyFill="1" applyAlignment="1" applyProtection="1">
      <alignment vertical="center"/>
      <protection hidden="1"/>
    </xf>
    <xf numFmtId="0" fontId="13" fillId="3" borderId="0" xfId="1" applyFont="1" applyFill="1" applyAlignment="1" applyProtection="1">
      <alignment horizontal="center" vertical="center"/>
      <protection hidden="1"/>
    </xf>
    <xf numFmtId="0" fontId="6" fillId="3" borderId="0" xfId="1" applyFont="1" applyFill="1" applyBorder="1" applyAlignment="1" applyProtection="1">
      <alignment horizontal="right" vertical="center"/>
      <protection hidden="1"/>
    </xf>
    <xf numFmtId="0" fontId="13" fillId="3" borderId="0" xfId="1" applyFont="1" applyFill="1" applyAlignment="1" applyProtection="1">
      <alignment vertical="center"/>
      <protection hidden="1"/>
    </xf>
    <xf numFmtId="0" fontId="17" fillId="3" borderId="0" xfId="1" applyFont="1" applyFill="1" applyAlignment="1" applyProtection="1">
      <alignment horizontal="center" vertical="top"/>
      <protection hidden="1"/>
    </xf>
    <xf numFmtId="0" fontId="7" fillId="3" borderId="0" xfId="1" applyFont="1" applyFill="1" applyAlignment="1" applyProtection="1">
      <alignment horizontal="center" vertical="top"/>
      <protection hidden="1"/>
    </xf>
    <xf numFmtId="0" fontId="7" fillId="3" borderId="0" xfId="1" applyFont="1" applyFill="1" applyAlignment="1" applyProtection="1">
      <alignment vertical="top"/>
      <protection hidden="1"/>
    </xf>
    <xf numFmtId="0" fontId="18" fillId="3" borderId="1" xfId="1" applyNumberFormat="1" applyFont="1" applyFill="1" applyBorder="1" applyAlignment="1" applyProtection="1">
      <alignment horizontal="center"/>
      <protection locked="0" hidden="1"/>
    </xf>
    <xf numFmtId="168" fontId="18" fillId="3" borderId="2" xfId="1" applyNumberFormat="1" applyFont="1" applyFill="1" applyBorder="1" applyAlignment="1" applyProtection="1">
      <alignment horizontal="center"/>
      <protection locked="0" hidden="1"/>
    </xf>
    <xf numFmtId="165" fontId="18" fillId="3" borderId="2" xfId="1" applyNumberFormat="1" applyFont="1" applyFill="1" applyBorder="1" applyAlignment="1" applyProtection="1">
      <alignment horizontal="center" vertical="center"/>
      <protection locked="0" hidden="1"/>
    </xf>
    <xf numFmtId="165" fontId="18" fillId="3" borderId="2" xfId="1" applyNumberFormat="1" applyFont="1" applyFill="1" applyBorder="1" applyAlignment="1" applyProtection="1">
      <alignment horizontal="center"/>
      <protection locked="0" hidden="1"/>
    </xf>
    <xf numFmtId="0" fontId="18" fillId="3" borderId="2" xfId="1" applyFont="1" applyFill="1" applyBorder="1" applyAlignment="1" applyProtection="1">
      <alignment horizontal="center"/>
      <protection locked="0" hidden="1"/>
    </xf>
    <xf numFmtId="0" fontId="12" fillId="5" borderId="0" xfId="1" applyFont="1" applyFill="1" applyBorder="1" applyAlignment="1" applyProtection="1">
      <alignment horizontal="left" vertical="center"/>
      <protection hidden="1"/>
    </xf>
    <xf numFmtId="0" fontId="7" fillId="5" borderId="3" xfId="1" applyFont="1" applyFill="1" applyBorder="1" applyAlignment="1" applyProtection="1">
      <alignment horizontal="center" vertical="center"/>
      <protection hidden="1"/>
    </xf>
    <xf numFmtId="0" fontId="12" fillId="5" borderId="0" xfId="1" applyFont="1" applyFill="1" applyBorder="1" applyAlignment="1" applyProtection="1">
      <alignment horizontal="left" vertical="top"/>
      <protection hidden="1"/>
    </xf>
    <xf numFmtId="0" fontId="10" fillId="5" borderId="0" xfId="1" applyFont="1" applyFill="1" applyBorder="1" applyAlignment="1" applyProtection="1">
      <alignment horizontal="center" vertical="top"/>
      <protection hidden="1"/>
    </xf>
    <xf numFmtId="0" fontId="20" fillId="3" borderId="0" xfId="1" applyFont="1" applyFill="1" applyAlignment="1" applyProtection="1">
      <alignment vertical="top"/>
      <protection hidden="1"/>
    </xf>
    <xf numFmtId="0" fontId="24" fillId="3" borderId="0" xfId="1" applyFont="1" applyFill="1" applyAlignment="1" applyProtection="1">
      <alignment horizontal="center"/>
      <protection hidden="1"/>
    </xf>
    <xf numFmtId="0" fontId="8" fillId="3" borderId="0" xfId="1" applyFont="1" applyFill="1" applyBorder="1" applyAlignment="1" applyProtection="1">
      <alignment horizontal="right"/>
      <protection hidden="1"/>
    </xf>
    <xf numFmtId="0" fontId="24" fillId="3" borderId="0" xfId="1" applyFont="1" applyFill="1" applyAlignment="1" applyProtection="1">
      <protection hidden="1"/>
    </xf>
    <xf numFmtId="0" fontId="24" fillId="3" borderId="0" xfId="1" applyFont="1" applyFill="1" applyAlignment="1" applyProtection="1">
      <alignment horizontal="center" vertical="center"/>
      <protection hidden="1"/>
    </xf>
    <xf numFmtId="0" fontId="24" fillId="3" borderId="0" xfId="1" applyFont="1" applyFill="1" applyAlignment="1" applyProtection="1">
      <alignment vertical="center"/>
      <protection hidden="1"/>
    </xf>
    <xf numFmtId="0" fontId="19" fillId="3" borderId="0" xfId="1" applyFont="1" applyFill="1" applyBorder="1" applyAlignment="1" applyProtection="1">
      <protection hidden="1"/>
    </xf>
    <xf numFmtId="0" fontId="8" fillId="3" borderId="0" xfId="1" applyFont="1" applyFill="1" applyAlignment="1" applyProtection="1">
      <alignment horizontal="center"/>
      <protection hidden="1"/>
    </xf>
    <xf numFmtId="0" fontId="10" fillId="3" borderId="0" xfId="1" applyFont="1" applyFill="1" applyAlignment="1" applyProtection="1">
      <alignment horizontal="center" vertical="center"/>
      <protection hidden="1"/>
    </xf>
    <xf numFmtId="0" fontId="18" fillId="3" borderId="0" xfId="0" applyFont="1" applyFill="1" applyBorder="1" applyAlignment="1" applyProtection="1">
      <alignment horizontal="left"/>
      <protection hidden="1"/>
    </xf>
    <xf numFmtId="0" fontId="18" fillId="3" borderId="0" xfId="1" applyFont="1" applyFill="1" applyAlignment="1" applyProtection="1">
      <alignment horizontal="left" vertical="center"/>
      <protection hidden="1"/>
    </xf>
    <xf numFmtId="0" fontId="26" fillId="0" borderId="0" xfId="0" applyFont="1" applyAlignment="1">
      <alignment horizontal="left"/>
    </xf>
    <xf numFmtId="0" fontId="26" fillId="0" borderId="0" xfId="0" applyFont="1" applyAlignment="1"/>
    <xf numFmtId="0" fontId="27" fillId="0" borderId="0" xfId="0" applyFont="1" applyAlignment="1">
      <alignment horizontal="left" wrapText="1"/>
    </xf>
    <xf numFmtId="0" fontId="28" fillId="3" borderId="0" xfId="0" applyFont="1" applyFill="1" applyBorder="1" applyAlignment="1">
      <alignment vertical="center" wrapText="1"/>
    </xf>
    <xf numFmtId="0" fontId="27" fillId="0" borderId="0" xfId="0" applyFont="1" applyAlignment="1">
      <alignment wrapText="1"/>
    </xf>
    <xf numFmtId="0" fontId="26" fillId="0" borderId="0" xfId="0" applyFont="1" applyAlignment="1">
      <alignment horizontal="left" vertical="center"/>
    </xf>
    <xf numFmtId="170" fontId="26" fillId="0" borderId="0" xfId="0" applyNumberFormat="1" applyFont="1" applyAlignment="1">
      <alignment horizontal="left" vertical="center"/>
    </xf>
    <xf numFmtId="171" fontId="26" fillId="0" borderId="0" xfId="0" applyNumberFormat="1" applyFont="1" applyAlignment="1">
      <alignment horizontal="left" vertical="center"/>
    </xf>
    <xf numFmtId="14" fontId="18" fillId="3" borderId="2" xfId="1" applyNumberFormat="1" applyFont="1" applyFill="1" applyBorder="1" applyAlignment="1" applyProtection="1">
      <alignment horizontal="center"/>
      <protection locked="0" hidden="1"/>
    </xf>
    <xf numFmtId="10" fontId="18" fillId="3" borderId="1" xfId="5" applyNumberFormat="1" applyFont="1" applyFill="1" applyBorder="1" applyAlignment="1" applyProtection="1">
      <alignment horizontal="center" vertical="center"/>
      <protection locked="0" hidden="1"/>
    </xf>
    <xf numFmtId="0" fontId="18" fillId="3" borderId="2" xfId="1" applyNumberFormat="1" applyFont="1" applyFill="1" applyBorder="1" applyAlignment="1" applyProtection="1">
      <alignment horizontal="center" vertical="center"/>
      <protection locked="0" hidden="1"/>
    </xf>
    <xf numFmtId="0" fontId="29" fillId="3" borderId="0" xfId="0" applyFont="1" applyFill="1" applyBorder="1" applyAlignment="1" applyProtection="1">
      <alignment vertical="center"/>
      <protection hidden="1"/>
    </xf>
    <xf numFmtId="172" fontId="7" fillId="3" borderId="0" xfId="1" applyNumberFormat="1" applyFont="1" applyFill="1" applyAlignment="1" applyProtection="1">
      <alignment horizontal="center" vertical="center"/>
      <protection hidden="1"/>
    </xf>
    <xf numFmtId="166" fontId="18" fillId="3" borderId="2" xfId="1" applyNumberFormat="1" applyFont="1" applyFill="1" applyBorder="1" applyAlignment="1" applyProtection="1">
      <alignment horizontal="center" vertical="center"/>
      <protection locked="0" hidden="1"/>
    </xf>
    <xf numFmtId="0" fontId="31" fillId="3" borderId="0" xfId="1" quotePrefix="1" applyFont="1" applyFill="1" applyAlignment="1" applyProtection="1">
      <alignment horizontal="center" vertical="center"/>
      <protection hidden="1"/>
    </xf>
    <xf numFmtId="164" fontId="11" fillId="3" borderId="0" xfId="5" applyNumberFormat="1" applyFont="1" applyFill="1" applyAlignment="1" applyProtection="1">
      <protection hidden="1"/>
    </xf>
    <xf numFmtId="164" fontId="19" fillId="3" borderId="0" xfId="5" applyNumberFormat="1" applyFont="1" applyFill="1" applyAlignment="1" applyProtection="1">
      <alignment horizontal="left" vertical="center"/>
      <protection hidden="1"/>
    </xf>
    <xf numFmtId="164" fontId="7" fillId="3" borderId="0" xfId="5" applyNumberFormat="1" applyFont="1" applyFill="1" applyAlignment="1" applyProtection="1">
      <alignment horizontal="center" vertical="center"/>
      <protection hidden="1"/>
    </xf>
    <xf numFmtId="10" fontId="7" fillId="3" borderId="0" xfId="1" applyNumberFormat="1" applyFont="1" applyFill="1" applyAlignment="1" applyProtection="1">
      <alignment horizontal="center" vertical="center"/>
      <protection hidden="1"/>
    </xf>
    <xf numFmtId="0" fontId="31" fillId="5" borderId="0" xfId="1" applyFont="1" applyFill="1" applyAlignment="1" applyProtection="1">
      <alignment horizontal="center" vertical="center"/>
      <protection hidden="1"/>
    </xf>
    <xf numFmtId="0" fontId="36" fillId="3" borderId="0" xfId="1" applyFont="1" applyFill="1" applyAlignment="1" applyProtection="1">
      <alignment vertical="center"/>
      <protection hidden="1"/>
    </xf>
    <xf numFmtId="0" fontId="7" fillId="3" borderId="0" xfId="1" quotePrefix="1" applyFont="1" applyFill="1" applyAlignment="1" applyProtection="1">
      <alignment horizontal="left" vertical="center"/>
      <protection hidden="1"/>
    </xf>
    <xf numFmtId="0" fontId="8" fillId="3" borderId="0" xfId="1" applyFont="1" applyFill="1" applyAlignment="1" applyProtection="1">
      <alignment horizontal="center" vertical="top"/>
      <protection hidden="1"/>
    </xf>
    <xf numFmtId="0" fontId="33" fillId="3" borderId="0" xfId="1" applyFont="1" applyFill="1" applyAlignment="1" applyProtection="1">
      <alignment horizontal="justify" vertical="top"/>
      <protection hidden="1"/>
    </xf>
    <xf numFmtId="0" fontId="33" fillId="3" borderId="0" xfId="1" applyFont="1" applyFill="1" applyAlignment="1" applyProtection="1">
      <alignment horizontal="left" vertical="top" wrapText="1"/>
      <protection hidden="1"/>
    </xf>
    <xf numFmtId="0" fontId="33" fillId="3" borderId="0" xfId="1" applyFont="1" applyFill="1" applyAlignment="1" applyProtection="1">
      <alignment horizontal="justify" vertical="top" wrapText="1"/>
      <protection hidden="1"/>
    </xf>
    <xf numFmtId="0" fontId="12" fillId="7" borderId="0" xfId="1" applyFont="1" applyFill="1" applyBorder="1" applyAlignment="1" applyProtection="1">
      <alignment horizontal="justify" vertical="center"/>
      <protection hidden="1"/>
    </xf>
    <xf numFmtId="0" fontId="12" fillId="7" borderId="5" xfId="1" applyFont="1" applyFill="1" applyBorder="1" applyAlignment="1" applyProtection="1">
      <alignment horizontal="justify" vertical="center"/>
      <protection hidden="1"/>
    </xf>
    <xf numFmtId="0" fontId="12" fillId="7" borderId="0" xfId="1" applyFont="1" applyFill="1" applyBorder="1" applyAlignment="1" applyProtection="1">
      <alignment vertical="center"/>
      <protection hidden="1"/>
    </xf>
    <xf numFmtId="0" fontId="12" fillId="7" borderId="0" xfId="1" applyFont="1" applyFill="1" applyBorder="1" applyAlignment="1" applyProtection="1">
      <alignment horizontal="left" vertical="center"/>
      <protection hidden="1"/>
    </xf>
    <xf numFmtId="0" fontId="12" fillId="7" borderId="0" xfId="1" applyFont="1" applyFill="1" applyBorder="1" applyAlignment="1" applyProtection="1">
      <alignment horizontal="justify" vertical="center" wrapText="1"/>
      <protection hidden="1"/>
    </xf>
    <xf numFmtId="0" fontId="34" fillId="3" borderId="0" xfId="1" applyFont="1" applyFill="1" applyAlignment="1" applyProtection="1">
      <alignment horizontal="justify" vertical="top"/>
      <protection hidden="1"/>
    </xf>
    <xf numFmtId="0" fontId="35" fillId="3" borderId="0" xfId="1" applyFont="1" applyFill="1" applyAlignment="1" applyProtection="1">
      <alignment horizontal="justify" vertical="top"/>
      <protection hidden="1"/>
    </xf>
    <xf numFmtId="0" fontId="35" fillId="3" borderId="0" xfId="1" applyFont="1" applyFill="1" applyAlignment="1" applyProtection="1">
      <alignment horizontal="center" vertical="top" wrapText="1"/>
      <protection hidden="1"/>
    </xf>
    <xf numFmtId="0" fontId="35" fillId="3" borderId="0" xfId="1" applyFont="1" applyFill="1" applyAlignment="1" applyProtection="1">
      <alignment horizontal="justify" vertical="top" wrapText="1"/>
      <protection hidden="1"/>
    </xf>
    <xf numFmtId="0" fontId="18" fillId="3" borderId="0" xfId="1" applyFont="1" applyFill="1" applyAlignment="1" applyProtection="1">
      <alignment horizontal="justify" vertical="top"/>
      <protection hidden="1"/>
    </xf>
    <xf numFmtId="0" fontId="36" fillId="3" borderId="0" xfId="1" applyFont="1" applyFill="1" applyAlignment="1" applyProtection="1">
      <alignment horizontal="justify" vertical="top"/>
      <protection hidden="1"/>
    </xf>
    <xf numFmtId="0" fontId="37" fillId="3" borderId="0" xfId="1" applyFont="1" applyFill="1" applyAlignment="1" applyProtection="1">
      <alignment horizontal="center" vertical="top" wrapText="1"/>
      <protection hidden="1"/>
    </xf>
    <xf numFmtId="0" fontId="38" fillId="3" borderId="0" xfId="1" applyFont="1" applyFill="1" applyAlignment="1" applyProtection="1">
      <alignment horizontal="left" vertical="center" wrapText="1"/>
      <protection hidden="1"/>
    </xf>
    <xf numFmtId="0" fontId="37" fillId="3" borderId="0" xfId="1" applyFont="1" applyFill="1" applyAlignment="1" applyProtection="1">
      <alignment horizontal="center" vertical="center" wrapText="1"/>
      <protection hidden="1"/>
    </xf>
    <xf numFmtId="0" fontId="18" fillId="3" borderId="0" xfId="1" applyFont="1" applyFill="1" applyAlignment="1" applyProtection="1">
      <alignment horizontal="left" vertical="center" wrapText="1"/>
      <protection hidden="1"/>
    </xf>
    <xf numFmtId="0" fontId="18" fillId="3" borderId="0" xfId="1" applyFont="1" applyFill="1" applyAlignment="1" applyProtection="1">
      <alignment horizontal="left" vertical="top"/>
      <protection hidden="1"/>
    </xf>
    <xf numFmtId="0" fontId="38" fillId="3" borderId="0" xfId="1" applyFont="1" applyFill="1" applyAlignment="1" applyProtection="1">
      <alignment horizontal="justify" vertical="center" wrapText="1"/>
      <protection hidden="1"/>
    </xf>
    <xf numFmtId="0" fontId="18" fillId="3" borderId="0" xfId="0" applyFont="1" applyFill="1" applyAlignment="1" applyProtection="1">
      <alignment horizontal="left" vertical="center" wrapText="1"/>
      <protection hidden="1"/>
    </xf>
    <xf numFmtId="0" fontId="18" fillId="3" borderId="0" xfId="1" applyFont="1" applyFill="1" applyAlignment="1" applyProtection="1">
      <alignment horizontal="left" vertical="top" wrapText="1"/>
      <protection hidden="1"/>
    </xf>
    <xf numFmtId="0" fontId="18" fillId="3" borderId="0" xfId="1" applyFont="1" applyFill="1" applyAlignment="1" applyProtection="1">
      <alignment vertical="center" wrapText="1"/>
      <protection hidden="1"/>
    </xf>
    <xf numFmtId="0" fontId="20" fillId="3" borderId="0" xfId="1" applyFont="1" applyFill="1" applyAlignment="1" applyProtection="1">
      <alignment horizontal="left" vertical="top" wrapText="1"/>
      <protection hidden="1"/>
    </xf>
    <xf numFmtId="0" fontId="20" fillId="3" borderId="0" xfId="1" applyFont="1" applyFill="1" applyAlignment="1" applyProtection="1">
      <alignment vertical="center"/>
      <protection hidden="1"/>
    </xf>
    <xf numFmtId="0" fontId="20" fillId="3" borderId="0" xfId="1" applyFont="1" applyFill="1" applyAlignment="1" applyProtection="1">
      <alignment horizontal="left" vertical="center"/>
      <protection hidden="1"/>
    </xf>
    <xf numFmtId="0" fontId="20" fillId="3" borderId="0" xfId="1" applyFont="1" applyFill="1" applyAlignment="1" applyProtection="1">
      <alignment horizontal="left" vertical="center" wrapText="1"/>
      <protection hidden="1"/>
    </xf>
    <xf numFmtId="0" fontId="36" fillId="3" borderId="0" xfId="1" applyFont="1" applyFill="1" applyAlignment="1" applyProtection="1">
      <alignment vertical="top"/>
      <protection hidden="1"/>
    </xf>
    <xf numFmtId="0" fontId="20" fillId="3" borderId="0" xfId="1" applyFont="1" applyFill="1" applyAlignment="1" applyProtection="1">
      <alignment horizontal="left" vertical="top"/>
      <protection hidden="1"/>
    </xf>
    <xf numFmtId="0" fontId="23" fillId="3" borderId="0" xfId="1" applyFont="1" applyFill="1" applyAlignment="1" applyProtection="1">
      <alignment vertical="top"/>
      <protection hidden="1"/>
    </xf>
    <xf numFmtId="0" fontId="21" fillId="3" borderId="0" xfId="1" applyFont="1" applyFill="1" applyAlignment="1" applyProtection="1">
      <alignment horizontal="center" vertical="top" wrapText="1"/>
      <protection hidden="1"/>
    </xf>
    <xf numFmtId="10" fontId="32" fillId="5" borderId="0" xfId="5" applyNumberFormat="1" applyFont="1" applyFill="1" applyBorder="1" applyAlignment="1" applyProtection="1">
      <alignment horizontal="center" vertical="top" shrinkToFit="1"/>
      <protection hidden="1"/>
    </xf>
    <xf numFmtId="0" fontId="38" fillId="3" borderId="0" xfId="1" applyFont="1" applyFill="1" applyAlignment="1" applyProtection="1">
      <alignment horizontal="left" vertical="center" wrapText="1"/>
      <protection locked="0" hidden="1"/>
    </xf>
    <xf numFmtId="0" fontId="38" fillId="3" borderId="0" xfId="1" applyFont="1" applyFill="1" applyAlignment="1" applyProtection="1">
      <alignment horizontal="justify" vertical="center" wrapText="1"/>
      <protection locked="0" hidden="1"/>
    </xf>
    <xf numFmtId="0" fontId="18" fillId="3" borderId="0" xfId="0" applyFont="1" applyFill="1" applyAlignment="1" applyProtection="1">
      <alignment horizontal="left" vertical="center" wrapText="1"/>
      <protection locked="0" hidden="1"/>
    </xf>
    <xf numFmtId="0" fontId="18" fillId="3" borderId="0" xfId="1" applyFont="1" applyFill="1" applyAlignment="1" applyProtection="1">
      <alignment vertical="center" wrapText="1"/>
      <protection locked="0" hidden="1"/>
    </xf>
    <xf numFmtId="0" fontId="20" fillId="3" borderId="0" xfId="1" quotePrefix="1" applyFont="1" applyFill="1" applyAlignment="1" applyProtection="1">
      <alignment horizontal="center" vertical="top" wrapText="1"/>
      <protection locked="0" hidden="1"/>
    </xf>
    <xf numFmtId="0" fontId="18" fillId="3" borderId="1" xfId="1" applyFont="1" applyFill="1" applyBorder="1" applyAlignment="1" applyProtection="1">
      <alignment horizontal="center"/>
      <protection locked="0" hidden="1"/>
    </xf>
    <xf numFmtId="164" fontId="18" fillId="3" borderId="2" xfId="1" applyNumberFormat="1" applyFont="1" applyFill="1" applyBorder="1" applyAlignment="1" applyProtection="1">
      <alignment horizontal="center"/>
      <protection locked="0" hidden="1"/>
    </xf>
    <xf numFmtId="169" fontId="18" fillId="3" borderId="2" xfId="1" applyNumberFormat="1" applyFont="1" applyFill="1" applyBorder="1" applyAlignment="1" applyProtection="1">
      <alignment horizontal="center"/>
      <protection locked="0" hidden="1"/>
    </xf>
    <xf numFmtId="0" fontId="18" fillId="3" borderId="1" xfId="1" applyFont="1" applyFill="1" applyBorder="1" applyAlignment="1" applyProtection="1">
      <alignment horizontal="center" vertical="center"/>
      <protection locked="0" hidden="1"/>
    </xf>
    <xf numFmtId="164" fontId="18" fillId="3" borderId="2" xfId="5" applyNumberFormat="1" applyFont="1" applyFill="1" applyBorder="1" applyAlignment="1" applyProtection="1">
      <alignment horizontal="center" vertical="center"/>
      <protection locked="0" hidden="1"/>
    </xf>
    <xf numFmtId="0" fontId="12" fillId="3" borderId="0" xfId="1" applyFont="1" applyFill="1" applyAlignment="1" applyProtection="1">
      <alignment horizontal="center" vertical="center"/>
      <protection hidden="1"/>
    </xf>
    <xf numFmtId="0" fontId="12" fillId="3" borderId="0" xfId="1" applyFont="1" applyFill="1" applyAlignment="1" applyProtection="1">
      <alignment horizontal="center" vertical="top"/>
      <protection hidden="1"/>
    </xf>
    <xf numFmtId="0" fontId="12" fillId="5" borderId="0" xfId="0" applyFont="1" applyFill="1" applyBorder="1" applyAlignment="1" applyProtection="1">
      <alignment horizontal="left" vertical="center"/>
      <protection hidden="1"/>
    </xf>
    <xf numFmtId="0" fontId="11" fillId="3" borderId="0" xfId="0" applyFont="1" applyFill="1" applyBorder="1" applyAlignment="1" applyProtection="1">
      <protection hidden="1"/>
    </xf>
    <xf numFmtId="14" fontId="18" fillId="3" borderId="0" xfId="0" applyNumberFormat="1" applyFont="1" applyFill="1" applyBorder="1" applyAlignment="1" applyProtection="1">
      <protection hidden="1"/>
    </xf>
    <xf numFmtId="14" fontId="11" fillId="3" borderId="0" xfId="0" applyNumberFormat="1" applyFont="1" applyFill="1" applyBorder="1" applyAlignment="1" applyProtection="1">
      <protection hidden="1"/>
    </xf>
    <xf numFmtId="166" fontId="18" fillId="3" borderId="0" xfId="4" applyNumberFormat="1" applyFont="1" applyFill="1" applyAlignment="1" applyProtection="1">
      <protection hidden="1"/>
    </xf>
    <xf numFmtId="0" fontId="18" fillId="3" borderId="0" xfId="0" applyFont="1" applyFill="1" applyBorder="1" applyAlignment="1" applyProtection="1">
      <alignment horizontal="center" wrapText="1"/>
      <protection hidden="1"/>
    </xf>
    <xf numFmtId="0" fontId="17" fillId="3" borderId="0" xfId="0" applyFont="1" applyFill="1" applyBorder="1" applyAlignment="1" applyProtection="1">
      <alignment horizontal="center" wrapText="1"/>
      <protection hidden="1"/>
    </xf>
    <xf numFmtId="166" fontId="11" fillId="3" borderId="0" xfId="3" applyNumberFormat="1" applyFont="1" applyFill="1" applyAlignment="1" applyProtection="1">
      <alignment horizontal="left" vertical="center"/>
      <protection hidden="1"/>
    </xf>
    <xf numFmtId="167" fontId="11" fillId="3" borderId="0" xfId="3" applyNumberFormat="1" applyFont="1" applyFill="1" applyAlignment="1" applyProtection="1">
      <alignment horizontal="left" vertical="center"/>
      <protection hidden="1"/>
    </xf>
    <xf numFmtId="0" fontId="6" fillId="3" borderId="0" xfId="0" applyFont="1" applyFill="1" applyBorder="1" applyAlignment="1" applyProtection="1">
      <protection locked="0" hidden="1"/>
    </xf>
    <xf numFmtId="0" fontId="7" fillId="3" borderId="0" xfId="0" applyFont="1" applyFill="1" applyAlignment="1" applyProtection="1">
      <alignment horizontal="center" vertical="center"/>
      <protection locked="0" hidden="1"/>
    </xf>
    <xf numFmtId="0" fontId="8" fillId="3" borderId="0" xfId="0" applyFont="1" applyFill="1" applyBorder="1" applyAlignment="1" applyProtection="1">
      <alignment horizontal="right" vertical="center"/>
      <protection locked="0" hidden="1"/>
    </xf>
    <xf numFmtId="0" fontId="3" fillId="2" borderId="0" xfId="0" applyFont="1" applyFill="1" applyBorder="1" applyAlignment="1" applyProtection="1">
      <alignment vertical="top"/>
      <protection locked="0" hidden="1"/>
    </xf>
    <xf numFmtId="0" fontId="3" fillId="2" borderId="0" xfId="0" applyFont="1" applyFill="1" applyBorder="1" applyAlignment="1" applyProtection="1">
      <alignment horizontal="left" vertical="top"/>
      <protection locked="0" hidden="1"/>
    </xf>
    <xf numFmtId="0" fontId="9" fillId="3" borderId="0" xfId="0" applyFont="1" applyFill="1" applyAlignment="1" applyProtection="1">
      <alignment vertical="center"/>
      <protection locked="0" hidden="1"/>
    </xf>
    <xf numFmtId="0" fontId="10" fillId="3" borderId="0" xfId="0" applyFont="1" applyFill="1" applyAlignment="1" applyProtection="1">
      <alignment vertical="center"/>
      <protection locked="0" hidden="1"/>
    </xf>
    <xf numFmtId="0" fontId="12" fillId="3" borderId="0" xfId="0" applyFont="1" applyFill="1" applyBorder="1" applyAlignment="1" applyProtection="1">
      <alignment horizontal="right" vertical="center"/>
      <protection locked="0" hidden="1"/>
    </xf>
    <xf numFmtId="0" fontId="4" fillId="2" borderId="0" xfId="0" applyFont="1" applyFill="1" applyBorder="1" applyAlignment="1" applyProtection="1">
      <alignment vertical="top"/>
      <protection locked="0" hidden="1"/>
    </xf>
    <xf numFmtId="0" fontId="4" fillId="2" borderId="0" xfId="0" applyFont="1" applyFill="1" applyBorder="1" applyAlignment="1" applyProtection="1">
      <alignment horizontal="left" vertical="top"/>
      <protection locked="0" hidden="1"/>
    </xf>
    <xf numFmtId="0" fontId="4" fillId="3" borderId="0" xfId="0" applyFont="1" applyFill="1" applyBorder="1" applyAlignment="1" applyProtection="1">
      <alignment vertical="top"/>
      <protection locked="0" hidden="1"/>
    </xf>
    <xf numFmtId="0" fontId="4" fillId="3" borderId="0" xfId="0" applyFont="1" applyFill="1" applyBorder="1" applyAlignment="1" applyProtection="1">
      <alignment horizontal="left" vertical="top"/>
      <protection locked="0" hidden="1"/>
    </xf>
    <xf numFmtId="0" fontId="5" fillId="3" borderId="0" xfId="0" applyFont="1" applyFill="1" applyBorder="1" applyAlignment="1" applyProtection="1">
      <alignment vertical="top"/>
      <protection locked="0" hidden="1"/>
    </xf>
    <xf numFmtId="0" fontId="2" fillId="3" borderId="0" xfId="0" applyFont="1" applyFill="1" applyBorder="1" applyAlignment="1" applyProtection="1">
      <alignment horizontal="center" vertical="top"/>
      <protection locked="0" hidden="1"/>
    </xf>
    <xf numFmtId="0" fontId="2" fillId="3" borderId="0" xfId="0" applyFont="1" applyFill="1" applyBorder="1" applyAlignment="1" applyProtection="1">
      <alignment vertical="top"/>
      <protection locked="0" hidden="1"/>
    </xf>
    <xf numFmtId="0" fontId="18" fillId="3" borderId="0" xfId="1" applyFont="1" applyFill="1" applyAlignment="1" applyProtection="1">
      <alignment horizontal="left" vertical="top"/>
      <protection hidden="1"/>
    </xf>
    <xf numFmtId="0" fontId="18" fillId="3" borderId="0" xfId="1" applyFont="1" applyFill="1" applyAlignment="1" applyProtection="1">
      <alignment horizontal="left" vertical="center" wrapText="1"/>
      <protection locked="0" hidden="1"/>
    </xf>
    <xf numFmtId="0" fontId="18" fillId="3" borderId="0" xfId="1" applyFont="1" applyFill="1" applyAlignment="1" applyProtection="1">
      <alignment horizontal="left" vertical="top" wrapText="1"/>
      <protection locked="0" hidden="1"/>
    </xf>
    <xf numFmtId="0" fontId="20" fillId="3" borderId="0" xfId="1" applyFont="1" applyFill="1" applyAlignment="1" applyProtection="1">
      <alignment horizontal="left" vertical="center"/>
      <protection locked="0" hidden="1"/>
    </xf>
    <xf numFmtId="0" fontId="8" fillId="3" borderId="0" xfId="1" applyFont="1" applyFill="1" applyAlignment="1" applyProtection="1">
      <alignment horizontal="center" vertical="top"/>
      <protection hidden="1"/>
    </xf>
    <xf numFmtId="0" fontId="8" fillId="3" borderId="0" xfId="1" applyFont="1" applyFill="1" applyAlignment="1" applyProtection="1">
      <alignment horizontal="center" vertical="top"/>
      <protection locked="0" hidden="1"/>
    </xf>
    <xf numFmtId="0" fontId="38" fillId="3" borderId="0" xfId="1" applyFont="1" applyFill="1" applyAlignment="1" applyProtection="1">
      <alignment horizontal="left" vertical="center" wrapText="1"/>
      <protection locked="0" hidden="1"/>
    </xf>
    <xf numFmtId="0" fontId="18" fillId="3" borderId="0" xfId="0" applyFont="1" applyFill="1" applyAlignment="1" applyProtection="1">
      <alignment horizontal="left" vertical="center" wrapText="1"/>
      <protection locked="0" hidden="1"/>
    </xf>
    <xf numFmtId="0" fontId="12" fillId="3" borderId="0" xfId="1" applyFont="1" applyFill="1" applyAlignment="1" applyProtection="1">
      <alignment horizontal="center"/>
      <protection hidden="1"/>
    </xf>
    <xf numFmtId="0" fontId="10" fillId="3" borderId="0" xfId="1" applyFont="1" applyFill="1" applyAlignment="1" applyProtection="1">
      <alignment horizontal="center" vertical="center"/>
      <protection hidden="1"/>
    </xf>
    <xf numFmtId="0" fontId="22" fillId="3" borderId="0" xfId="1" applyFont="1" applyFill="1" applyAlignment="1" applyProtection="1">
      <alignment horizontal="center" vertical="center"/>
      <protection hidden="1"/>
    </xf>
    <xf numFmtId="0" fontId="8" fillId="3" borderId="0" xfId="1" applyFont="1" applyFill="1" applyAlignment="1" applyProtection="1">
      <alignment horizontal="center"/>
      <protection hidden="1"/>
    </xf>
    <xf numFmtId="0" fontId="18" fillId="3" borderId="0" xfId="1" applyFont="1" applyFill="1" applyBorder="1" applyAlignment="1" applyProtection="1">
      <alignment horizontal="left" vertical="top" wrapText="1"/>
      <protection locked="0" hidden="1"/>
    </xf>
    <xf numFmtId="0" fontId="18" fillId="3" borderId="4" xfId="1" applyFont="1" applyFill="1" applyBorder="1" applyAlignment="1" applyProtection="1">
      <alignment horizontal="left" vertical="top" wrapText="1"/>
      <protection locked="0" hidden="1"/>
    </xf>
    <xf numFmtId="0" fontId="22" fillId="6" borderId="0" xfId="0" applyFont="1" applyFill="1" applyAlignment="1" applyProtection="1">
      <alignment horizontal="center" vertical="center"/>
      <protection hidden="1"/>
    </xf>
    <xf numFmtId="0" fontId="20" fillId="3" borderId="0" xfId="1" applyFont="1" applyFill="1" applyAlignment="1" applyProtection="1">
      <alignment horizontal="left" vertical="center"/>
      <protection hidden="1"/>
    </xf>
    <xf numFmtId="0" fontId="20" fillId="3" borderId="0" xfId="1" applyFont="1" applyFill="1" applyAlignment="1" applyProtection="1">
      <alignment horizontal="left" vertical="center" wrapText="1"/>
      <protection hidden="1"/>
    </xf>
    <xf numFmtId="0" fontId="20" fillId="3" borderId="0" xfId="1" applyFont="1" applyFill="1" applyAlignment="1" applyProtection="1">
      <alignment horizontal="left" vertical="top" wrapText="1"/>
      <protection locked="0" hidden="1"/>
    </xf>
  </cellXfs>
  <cellStyles count="6">
    <cellStyle name="Currency" xfId="4" builtinId="4"/>
    <cellStyle name="Currency 2" xfId="3"/>
    <cellStyle name="Normal" xfId="0" builtinId="0"/>
    <cellStyle name="Normal 2" xfId="1"/>
    <cellStyle name="Percent" xfId="5" builtinId="5"/>
    <cellStyle name="Percent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5DA"/>
      <rgbColor rgb="0000930B"/>
      <rgbColor rgb="00AD010A"/>
      <rgbColor rgb="00FFEA88"/>
      <rgbColor rgb="00F59A10"/>
      <rgbColor rgb="001A00C8"/>
      <rgbColor rgb="00FFFF20"/>
      <rgbColor rgb="00D90005"/>
      <rgbColor rgb="00FED9A0"/>
      <rgbColor rgb="00D1E2F8"/>
      <rgbColor rgb="00000000"/>
      <rgbColor rgb="00000000"/>
      <rgbColor rgb="00000000"/>
      <rgbColor rgb="00000000"/>
      <rgbColor rgb="00000000"/>
      <rgbColor rgb="00000000"/>
      <rgbColor rgb="00C2E7DC"/>
      <rgbColor rgb="00000000"/>
      <rgbColor rgb="00000000"/>
      <rgbColor rgb="00000000"/>
      <rgbColor rgb="00000000"/>
      <rgbColor rgb="00000000"/>
      <rgbColor rgb="00000000"/>
      <rgbColor rgb="00000000"/>
      <rgbColor rgb="0000008C"/>
      <rgbColor rgb="000000CA"/>
      <rgbColor rgb="003939FF"/>
      <rgbColor rgb="006666FF"/>
      <rgbColor rgb="00409AFD"/>
      <rgbColor rgb="00007700"/>
      <rgbColor rgb="0000BB00"/>
      <rgbColor rgb="0013FF5A"/>
      <rgbColor rgb="00EEF404"/>
      <rgbColor rgb="00F539FF"/>
      <rgbColor rgb="00EA1302"/>
      <rgbColor rgb="00FFEF31"/>
      <rgbColor rgb="000000FF"/>
      <rgbColor rgb="0001D106"/>
      <rgbColor rgb="00000000"/>
      <rgbColor rgb="00590026"/>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MODELS\FNMA%20Loan%20Underwriting\Loan%20Committee%20Package\COMMITTE\VACANCY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USERS\ACQUIRE\Apartments\PACPLZA\PCPLZ3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ocalhost\C$\Documents%20and%20Settings\tataylor\Local%20Settings\Temporary%20Internet%20Files\OLK7F\Documents%20and%20Settings\jmurphy\Local%20Settings\Temporary%20Internet%20Files\OLK38\EXCEL\derf98\2000\VOC\JUL9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Research/Client%20RFPs/2021/Falmouth%20Small%20Cap%20Core/Evaluation%20Criteri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Research/Client%20RFPs/2023/2023-01%20Haverhill%20Intermediated%20IG%20Fixed%20Income/U.S.%20Investment%20Grade%20Fixed%20Income%20%20RFP%20Summary%20Questionnaire_2023-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F2"/>
      <sheetName val="CF3"/>
      <sheetName val="SALE"/>
      <sheetName val="DETAIL"/>
      <sheetName val="OPXSUM"/>
      <sheetName val="UNITMIX"/>
      <sheetName val="RECUR"/>
      <sheetName val="TURNOVER"/>
      <sheetName val="CAPITAL"/>
      <sheetName val="OTHRINC"/>
      <sheetName val="INDRCTEXP"/>
      <sheetName val="DRCTEXP1"/>
      <sheetName val="DRCTEXP2"/>
      <sheetName val="Assumptions"/>
      <sheetName val="A"/>
      <sheetName val="ASSETS"/>
      <sheetName val="recv"/>
      <sheetName val="Dropdowns"/>
      <sheetName val="CATEGORIES AND LISTS"/>
      <sheetName val="Inputs"/>
      <sheetName val="C-Revenue Assumptions"/>
      <sheetName val="D-Monthly Cash Flow"/>
      <sheetName val="Drop down list"/>
      <sheetName val="List"/>
      <sheetName val="CATEGORIES_AND_LISTS"/>
      <sheetName val="Premium Request"/>
      <sheetName val="QuoteSheetLinkedValuesMap"/>
      <sheetName val="Commitments"/>
      <sheetName val="Property Collateral"/>
      <sheetName val="Participants"/>
      <sheetName val="Loans"/>
      <sheetName val="Pools"/>
      <sheetName val="Property Collateral (2)"/>
      <sheetName val="Participants (2)"/>
      <sheetName val="Loans - Floating"/>
      <sheetName val="Loans - Fixed Rate"/>
      <sheetName val="Floating"/>
      <sheetName val="Fixed Rate"/>
      <sheetName val="Narrative Summary"/>
      <sheetName val="CMC Approval"/>
      <sheetName val="Narrative Worksheet"/>
      <sheetName val="Sponsor_Borrower Section"/>
      <sheetName val="Guarantors_KPs"/>
      <sheetName val="GEMSA-Full UW Only"/>
      <sheetName val="Principals"/>
      <sheetName val="DUS Gateway Data"/>
      <sheetName val="Property_Engineering Section"/>
      <sheetName val="Market_Valuation Section"/>
      <sheetName val="Prescreen"/>
      <sheetName val="Prescreen Property_Borrower"/>
      <sheetName val="UW Summary"/>
      <sheetName val="UW Input Sheet"/>
      <sheetName val="Appraisal to UW NCF Variance"/>
      <sheetName val="SARM Summary"/>
      <sheetName val="SARM AMORT"/>
      <sheetName val="Lease-up ProForma"/>
      <sheetName val="Supplemental"/>
      <sheetName val="Deal Matrix"/>
      <sheetName val="Collections"/>
      <sheetName val="Rent Roll"/>
      <sheetName val="erents"/>
      <sheetName val="FNMA Rent Roll"/>
      <sheetName val="RET- Full UW Only"/>
      <sheetName val="Sales Comps"/>
      <sheetName val="Rent Comps-Full UW Only"/>
      <sheetName val="Expense Comp-CMC Portfolio"/>
      <sheetName val="Expense Comp-Full UW Only"/>
      <sheetName val="Fannie Exit Strategy"/>
      <sheetName val="CMC Exit Strategy "/>
      <sheetName val="Participants_input"/>
      <sheetName val="Income and Expense Spreading"/>
      <sheetName val="Standard Rate Lock"/>
      <sheetName val="Actual360 &amp; 30360 Amort schd"/>
      <sheetName val="C&amp;D Summary"/>
      <sheetName val="Sheet1"/>
      <sheetName val="RR Schedule-CMC"/>
      <sheetName val="Sheet2"/>
      <sheetName val="Prompt"/>
      <sheetName val="Select Product"/>
      <sheetName val="Instructions"/>
      <sheetName val="Input Sheet"/>
      <sheetName val="Supplemental Input"/>
      <sheetName val="Supplemental Loan Calc"/>
      <sheetName val="Narrative"/>
      <sheetName val="Quote Scenario #2"/>
      <sheetName val="TAH &amp; Bonds"/>
      <sheetName val="Construction"/>
      <sheetName val="Rent Roll "/>
      <sheetName val="Commercial Rent Roll"/>
      <sheetName val="I&amp;E "/>
      <sheetName val="I&amp;E"/>
      <sheetName val="Operating Statement Detail"/>
      <sheetName val="Unit Occupancy by Acuity"/>
      <sheetName val="Tax Abatements"/>
      <sheetName val="Rent Comps"/>
      <sheetName val="Additional Loan Attributes"/>
      <sheetName val="LstHelper"/>
      <sheetName val="PL Variables Guideline_EX DSCR"/>
      <sheetName val="PD Variables Guideline_EX DSCR"/>
      <sheetName val="Proforma"/>
      <sheetName val="Introduction"/>
      <sheetName val="Pre App-Questionnaire (Freddie)"/>
      <sheetName val="Pre App-Questionnaire (Fannie)"/>
      <sheetName val="NSS Inputs"/>
      <sheetName val="Income Statements"/>
      <sheetName val="UW"/>
      <sheetName val="Pricing Freddie"/>
      <sheetName val="Look Up Tables (New)"/>
      <sheetName val="Formula Population Test"/>
      <sheetName val="Hidden Tabs"/>
      <sheetName val="Dropdowns (New)"/>
      <sheetName val="Historical Pricing Grids"/>
      <sheetName val="Amorts Freddie"/>
      <sheetName val="Look Up Tables (Fannie)"/>
      <sheetName val="Dropdowns (Fannie)"/>
      <sheetName val="Counties"/>
      <sheetName val="Pricing Fannie"/>
      <sheetName val="Amorts Fannie"/>
      <sheetName val="Loan Committee"/>
      <sheetName val="Fannie Exit Strategy (2)"/>
      <sheetName val="Pricing Quotes"/>
      <sheetName val="Actual360 &amp; 30360 Fannie"/>
      <sheetName val="Actual360 &amp; 30360 Fannie (2)"/>
      <sheetName val="CMC Exit Strategy"/>
      <sheetName val="Actual360 &amp; 30360 Fannie (3)"/>
      <sheetName val="Fannie Exit Strategy (3)"/>
      <sheetName val="SBL Exception Request Freddie"/>
      <sheetName val="Historical Pricing Grids-Fannie"/>
      <sheetName val="SML Execption Request Fannie"/>
      <sheetName val="Programs and Zipcodes"/>
      <sheetName val="Sales Reps"/>
      <sheetName val="Module1"/>
      <sheetName val="Cash Forecast PLC II"/>
      <sheetName val="REITs &amp; S&amp;P"/>
      <sheetName val="Raw Data"/>
      <sheetName val="Lists"/>
      <sheetName val="Drop Down List - Data"/>
      <sheetName val="TABLES"/>
      <sheetName val="Analysis Summary"/>
      <sheetName val="Direct Cap Analysis"/>
      <sheetName val="RR Analysis"/>
      <sheetName val="Historical Monthly Ops"/>
      <sheetName val="Ops UW - Reconcile"/>
      <sheetName val="Tax Analysis (2)"/>
      <sheetName val="Code List"/>
      <sheetName val="tables_graphs"/>
      <sheetName val="Financing"/>
    </sheetNames>
    <sheetDataSet>
      <sheetData sheetId="0" refreshError="1"/>
      <sheetData sheetId="1" refreshError="1"/>
      <sheetData sheetId="2" refreshError="1"/>
      <sheetData sheetId="3" refreshError="1">
        <row r="7">
          <cell r="F7" t="str">
            <v>CONSERVATIVE TEN-YEAR CASH FLOW ASSUMPTIONS</v>
          </cell>
        </row>
        <row r="8">
          <cell r="F8" t="str">
            <v>For the year ending December 31st</v>
          </cell>
        </row>
        <row r="9">
          <cell r="F9" t="str">
            <v>Occupancy</v>
          </cell>
        </row>
        <row r="14">
          <cell r="F14" t="str">
            <v>Growth  Rates</v>
          </cell>
        </row>
        <row r="18">
          <cell r="F18" t="str">
            <v>Rental  Rates</v>
          </cell>
        </row>
        <row r="21">
          <cell r="F21" t="str">
            <v>Rental  Rates  PSF</v>
          </cell>
        </row>
        <row r="25">
          <cell r="F25" t="str">
            <v>TEN-YEAR PROFORMA</v>
          </cell>
        </row>
        <row r="26">
          <cell r="F26" t="str">
            <v>REVENUE</v>
          </cell>
        </row>
        <row r="39">
          <cell r="F39" t="str">
            <v>GROSS INCOME</v>
          </cell>
        </row>
        <row r="43">
          <cell r="F43" t="str">
            <v>OPERATING EXPENSES</v>
          </cell>
        </row>
        <row r="49">
          <cell r="F49" t="str">
            <v>TOTAL OPERATING EXPENSES</v>
          </cell>
        </row>
        <row r="51">
          <cell r="F51" t="str">
            <v>Recurring Capital</v>
          </cell>
        </row>
        <row r="53">
          <cell r="F53" t="str">
            <v>NET OPERATING INCOME</v>
          </cell>
        </row>
        <row r="56">
          <cell r="F56" t="str">
            <v xml:space="preserve">Note 1:  It is assumed that 80% of the units roll to Market Rent from 1999 to 2003 on a straight line basis.  Rental Income growth increases each year from 1999 to 2003 </v>
          </cell>
        </row>
        <row r="57">
          <cell r="F57" t="str">
            <v xml:space="preserve">because the spread between units that have not turned and market rents is widening. </v>
          </cell>
        </row>
        <row r="58">
          <cell r="F58" t="str">
            <v>Note 2:  Market Rent grows at 4%.  This assumes a full renovation of the common areas and units.</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ow r="4">
          <cell r="E4" t="str">
            <v>0.50% from $20MM to $50MM (min of $160,000)</v>
          </cell>
        </row>
      </sheetData>
      <sheetData sheetId="26"/>
      <sheetData sheetId="27">
        <row r="4">
          <cell r="E4" t="str">
            <v>0.50% from $20MM to $50MM (min of $160,000)</v>
          </cell>
        </row>
      </sheetData>
      <sheetData sheetId="28"/>
      <sheetData sheetId="29">
        <row r="4">
          <cell r="E4" t="str">
            <v>0.50% from $20MM to $50MM (min of $160,000)</v>
          </cell>
        </row>
      </sheetData>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4">
          <cell r="E4" t="str">
            <v>Res Vacancy %</v>
          </cell>
        </row>
      </sheetData>
      <sheetData sheetId="90"/>
      <sheetData sheetId="91"/>
      <sheetData sheetId="92"/>
      <sheetData sheetId="93"/>
      <sheetData sheetId="94"/>
      <sheetData sheetId="95"/>
      <sheetData sheetId="96"/>
      <sheetData sheetId="97" refreshError="1"/>
      <sheetData sheetId="98" refreshError="1"/>
      <sheetData sheetId="99" refreshError="1"/>
      <sheetData sheetId="100"/>
      <sheetData sheetId="101"/>
      <sheetData sheetId="102"/>
      <sheetData sheetId="103"/>
      <sheetData sheetId="104"/>
      <sheetData sheetId="105"/>
      <sheetData sheetId="106">
        <row r="5">
          <cell r="E5" t="str">
            <v>Selected Option</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refreshError="1"/>
      <sheetData sheetId="132" refreshError="1"/>
      <sheetData sheetId="133" refreshError="1"/>
      <sheetData sheetId="134" refreshError="1"/>
      <sheetData sheetId="135" refreshError="1"/>
      <sheetData sheetId="136" refreshError="1"/>
      <sheetData sheetId="137" refreshError="1"/>
      <sheetData sheetId="138"/>
      <sheetData sheetId="139">
        <row r="4">
          <cell r="E4">
            <v>0</v>
          </cell>
        </row>
      </sheetData>
      <sheetData sheetId="140"/>
      <sheetData sheetId="141"/>
      <sheetData sheetId="142"/>
      <sheetData sheetId="143"/>
      <sheetData sheetId="144"/>
      <sheetData sheetId="145" refreshError="1"/>
      <sheetData sheetId="14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TS"/>
      <sheetName val="ASSETS (2)"/>
      <sheetName val="COM"/>
      <sheetName val="COC"/>
      <sheetName val="TIS"/>
      <sheetName val="RLE"/>
      <sheetName val="7000 ACC LANDSCAPE"/>
      <sheetName val="7000 ACCT12-97  1-9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iteria"/>
      <sheetName val="Evaluation Criteria"/>
    </sheetNames>
    <definedNames>
      <definedName name="Full_Print"/>
      <definedName name="Last_Row"/>
    </defined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estionnaire"/>
      <sheetName val="Sheet1"/>
      <sheetName val="Pull Down Data"/>
    </sheetNames>
    <sheetDataSet>
      <sheetData sheetId="0"/>
      <sheetData sheetId="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CL118"/>
  <sheetViews>
    <sheetView showRowColHeaders="0" tabSelected="1" zoomScaleNormal="100" zoomScaleSheetLayoutView="100" zoomScalePageLayoutView="25" workbookViewId="0">
      <selection activeCell="F68" sqref="F68"/>
    </sheetView>
  </sheetViews>
  <sheetFormatPr defaultColWidth="9.140625" defaultRowHeight="12" x14ac:dyDescent="0.2"/>
  <cols>
    <col min="1" max="1" width="13.7109375" style="9" customWidth="1"/>
    <col min="2" max="2" width="12.7109375" style="9" customWidth="1"/>
    <col min="3" max="3" width="23.140625" style="3" customWidth="1"/>
    <col min="4" max="4" width="3.7109375" style="25" customWidth="1"/>
    <col min="5" max="5" width="2.85546875" style="3" customWidth="1"/>
    <col min="6" max="6" width="29" style="3" customWidth="1"/>
    <col min="7" max="7" width="22.140625" style="1" customWidth="1"/>
    <col min="8" max="9" width="11.28515625" style="1" customWidth="1"/>
    <col min="10" max="10" width="10.7109375" style="1" customWidth="1"/>
    <col min="11" max="11" width="17.28515625" style="1" hidden="1" customWidth="1"/>
    <col min="12" max="12" width="16.42578125" style="1" hidden="1" customWidth="1"/>
    <col min="13" max="13" width="20.140625" style="1" hidden="1" customWidth="1"/>
    <col min="14" max="14" width="15.85546875" style="3" customWidth="1"/>
    <col min="15" max="16384" width="9.140625" style="3"/>
  </cols>
  <sheetData>
    <row r="1" spans="1:13" s="55" customFormat="1" ht="12.75" x14ac:dyDescent="0.2">
      <c r="A1" s="159" t="s">
        <v>59</v>
      </c>
      <c r="B1" s="159"/>
      <c r="C1" s="159"/>
      <c r="D1" s="159"/>
      <c r="E1" s="159"/>
      <c r="F1" s="159"/>
      <c r="G1" s="159"/>
      <c r="H1" s="159"/>
      <c r="I1" s="159"/>
      <c r="J1" s="85"/>
      <c r="K1" s="53"/>
      <c r="L1" s="54"/>
      <c r="M1" s="53"/>
    </row>
    <row r="2" spans="1:13" s="55" customFormat="1" ht="12.75" x14ac:dyDescent="0.2">
      <c r="A2" s="159" t="s">
        <v>200</v>
      </c>
      <c r="B2" s="159"/>
      <c r="C2" s="159"/>
      <c r="D2" s="159"/>
      <c r="E2" s="159"/>
      <c r="F2" s="159"/>
      <c r="G2" s="159"/>
      <c r="H2" s="159"/>
      <c r="I2" s="159"/>
      <c r="J2" s="85"/>
      <c r="K2" s="53"/>
      <c r="L2" s="54"/>
      <c r="M2" s="53"/>
    </row>
    <row r="3" spans="1:13" s="39" customFormat="1" ht="15" hidden="1" x14ac:dyDescent="0.2">
      <c r="A3" s="158" t="str">
        <f>"Initial Rating: "&amp;C7</f>
        <v xml:space="preserve">Initial Rating: </v>
      </c>
      <c r="B3" s="158"/>
      <c r="C3" s="158"/>
      <c r="D3" s="158"/>
      <c r="E3" s="158"/>
      <c r="F3" s="158"/>
      <c r="G3" s="158"/>
      <c r="H3" s="158"/>
      <c r="I3" s="158"/>
      <c r="J3" s="85"/>
      <c r="K3" s="37"/>
      <c r="L3" s="38"/>
      <c r="M3" s="37"/>
    </row>
    <row r="4" spans="1:13" ht="15" hidden="1" customHeight="1" x14ac:dyDescent="0.2">
      <c r="A4" s="86"/>
      <c r="B4" s="86"/>
      <c r="C4" s="86"/>
      <c r="D4" s="87"/>
      <c r="E4" s="88"/>
      <c r="F4" s="88"/>
      <c r="G4" s="88"/>
      <c r="H4" s="88"/>
      <c r="I4" s="88"/>
      <c r="J4" s="85"/>
      <c r="L4" s="2"/>
    </row>
    <row r="5" spans="1:13" s="31" customFormat="1" ht="12.75" hidden="1" x14ac:dyDescent="0.2">
      <c r="A5" s="89" t="s">
        <v>60</v>
      </c>
      <c r="B5" s="89"/>
      <c r="C5" s="90" t="s">
        <v>61</v>
      </c>
      <c r="D5" s="91" t="s">
        <v>62</v>
      </c>
      <c r="E5" s="91"/>
      <c r="F5" s="92"/>
      <c r="G5" s="93"/>
      <c r="H5" s="93"/>
      <c r="I5" s="93"/>
      <c r="J5" s="85"/>
      <c r="K5" s="30"/>
      <c r="L5" s="2"/>
      <c r="M5" s="30"/>
    </row>
    <row r="6" spans="1:13" ht="15" hidden="1" customHeight="1" x14ac:dyDescent="0.2">
      <c r="A6" s="94"/>
      <c r="B6" s="94"/>
      <c r="C6" s="95"/>
      <c r="D6" s="96"/>
      <c r="E6" s="97"/>
      <c r="F6" s="97"/>
      <c r="G6" s="97"/>
      <c r="H6" s="97"/>
      <c r="I6" s="97"/>
      <c r="J6" s="85"/>
      <c r="L6" s="2"/>
    </row>
    <row r="7" spans="1:13" ht="61.5" hidden="1" customHeight="1" x14ac:dyDescent="0.2">
      <c r="A7" s="98" t="s">
        <v>63</v>
      </c>
      <c r="B7" s="98"/>
      <c r="C7" s="99"/>
      <c r="D7" s="100" t="s">
        <v>67</v>
      </c>
      <c r="E7" s="160"/>
      <c r="F7" s="160"/>
      <c r="G7" s="160"/>
      <c r="H7" s="160"/>
      <c r="I7" s="160"/>
      <c r="J7" s="101"/>
      <c r="L7" s="2"/>
    </row>
    <row r="8" spans="1:13" ht="14.25" hidden="1" x14ac:dyDescent="0.2">
      <c r="A8" s="98"/>
      <c r="B8" s="98"/>
      <c r="C8" s="83"/>
      <c r="D8" s="102"/>
      <c r="E8" s="118"/>
      <c r="F8" s="118"/>
      <c r="G8" s="118"/>
      <c r="H8" s="118"/>
      <c r="I8" s="118"/>
      <c r="J8" s="101"/>
      <c r="L8" s="2"/>
    </row>
    <row r="9" spans="1:13" ht="14.25" hidden="1" customHeight="1" x14ac:dyDescent="0.2">
      <c r="A9" s="154" t="s">
        <v>13</v>
      </c>
      <c r="B9" s="154"/>
      <c r="C9" s="99"/>
      <c r="D9" s="102" t="s">
        <v>67</v>
      </c>
      <c r="E9" s="155" t="str">
        <f>A1&amp;" is headquartered in "&amp;G75&amp;" and was founded in "&amp;G76&amp;"."</f>
        <v>Enter Your Firm's Name Here is headquartered in  and was founded in .</v>
      </c>
      <c r="F9" s="155"/>
      <c r="G9" s="155"/>
      <c r="H9" s="155"/>
      <c r="I9" s="155"/>
      <c r="J9" s="103"/>
      <c r="L9" s="2"/>
    </row>
    <row r="10" spans="1:13" ht="13.5" hidden="1" customHeight="1" x14ac:dyDescent="0.2">
      <c r="A10" s="104"/>
      <c r="B10" s="104"/>
      <c r="C10" s="99"/>
      <c r="D10" s="102" t="s">
        <v>67</v>
      </c>
      <c r="E10" s="155" t="str">
        <f>"The firm's assets under management totaled "&amp;DOLLAR(G78,0)&amp;" million as of March 31, 2025, "&amp;IF(G79=G78,"all of which are invested in maritime assets.","of which "&amp;DOLLAR(G79,)&amp;" million (or "&amp;ROUND(G79/G78*100,2)&amp;"%) is managed in emerging markets strategies firmwide.")</f>
        <v>The firm's assets under management totaled $0 million as of March 31, 2025, all of which are invested in maritime assets.</v>
      </c>
      <c r="F10" s="155"/>
      <c r="G10" s="155"/>
      <c r="H10" s="155"/>
      <c r="I10" s="155"/>
      <c r="J10" s="103"/>
      <c r="L10" s="2"/>
    </row>
    <row r="11" spans="1:13" ht="13.5" hidden="1" customHeight="1" x14ac:dyDescent="0.2">
      <c r="A11" s="104"/>
      <c r="B11" s="104"/>
      <c r="C11" s="99"/>
      <c r="D11" s="102"/>
      <c r="E11" s="155"/>
      <c r="F11" s="155"/>
      <c r="G11" s="155"/>
      <c r="H11" s="155"/>
      <c r="I11" s="155"/>
      <c r="J11" s="103"/>
      <c r="L11" s="2"/>
    </row>
    <row r="12" spans="1:13" ht="14.25" hidden="1" customHeight="1" x14ac:dyDescent="0.2">
      <c r="A12" s="104"/>
      <c r="B12" s="104"/>
      <c r="C12" s="99"/>
      <c r="D12" s="102" t="s">
        <v>67</v>
      </c>
      <c r="E12" s="155" t="str">
        <f>IF(G77=0,"Employees have no equity ownership in the firm.", ROUND(G77*100,2)&amp;"% of the firm is owned by employees.")</f>
        <v>Employees have no equity ownership in the firm.</v>
      </c>
      <c r="F12" s="155"/>
      <c r="G12" s="155"/>
      <c r="H12" s="155"/>
      <c r="I12" s="155"/>
      <c r="J12" s="103"/>
      <c r="L12" s="2"/>
    </row>
    <row r="13" spans="1:13" ht="13.5" hidden="1" customHeight="1" x14ac:dyDescent="0.2">
      <c r="A13" s="98"/>
      <c r="B13" s="98"/>
      <c r="C13" s="99"/>
      <c r="D13" s="102"/>
      <c r="E13" s="119"/>
      <c r="F13" s="119"/>
      <c r="G13" s="119"/>
      <c r="H13" s="119"/>
      <c r="I13" s="119"/>
      <c r="J13" s="105"/>
      <c r="L13" s="2"/>
    </row>
    <row r="14" spans="1:13" ht="16.5" hidden="1" customHeight="1" x14ac:dyDescent="0.2">
      <c r="A14" s="154" t="s">
        <v>64</v>
      </c>
      <c r="B14" s="154"/>
      <c r="C14" s="99"/>
      <c r="D14" s="102" t="s">
        <v>67</v>
      </c>
      <c r="E14" s="161" t="str">
        <f>IF(G80=0,"The firm does not currently manage assets for a pension plan subject to PERAC regulations.  The Norfolk County Retirement System would be the firm's first such client.",IF(G80&gt;=3,"The firm currently manages assets for "&amp;G80&amp;" clients that are subject to PERAC regulations, indicating a high degree of experience in the Massachusetts public fund market.",IF(G80=2,"The firm currently manages assets for "&amp;G80&amp;" clients that are subject to PERAC regulations, indicating that the firm has some experience in the Massachusetts public fund market.","The firm currently manages assets for one client that is subject to PERAC regulations, indicating that the firm has some experience in the Massachusetts public fund market.")))</f>
        <v>The firm does not currently manage assets for a pension plan subject to PERAC regulations.  The Norfolk County Retirement System would be the firm's first such client.</v>
      </c>
      <c r="F14" s="161"/>
      <c r="G14" s="161"/>
      <c r="H14" s="161"/>
      <c r="I14" s="161"/>
      <c r="J14" s="106"/>
      <c r="L14" s="2"/>
    </row>
    <row r="15" spans="1:13" ht="16.5" hidden="1" customHeight="1" x14ac:dyDescent="0.2">
      <c r="A15" s="104"/>
      <c r="B15" s="104"/>
      <c r="C15" s="99"/>
      <c r="D15" s="102"/>
      <c r="E15" s="161"/>
      <c r="F15" s="161"/>
      <c r="G15" s="161"/>
      <c r="H15" s="161"/>
      <c r="I15" s="161"/>
      <c r="J15" s="106"/>
      <c r="L15" s="2"/>
    </row>
    <row r="16" spans="1:13" ht="13.5" hidden="1" customHeight="1" x14ac:dyDescent="0.2">
      <c r="A16" s="104"/>
      <c r="B16" s="104"/>
      <c r="C16" s="99"/>
      <c r="D16" s="102"/>
      <c r="E16" s="120"/>
      <c r="F16" s="120"/>
      <c r="G16" s="120"/>
      <c r="H16" s="120"/>
      <c r="I16" s="120"/>
      <c r="J16" s="106"/>
      <c r="L16" s="2"/>
    </row>
    <row r="17" spans="1:29" ht="12.75" hidden="1" customHeight="1" x14ac:dyDescent="0.2">
      <c r="A17" s="154" t="s">
        <v>72</v>
      </c>
      <c r="B17" s="154"/>
      <c r="C17" s="99"/>
      <c r="D17" s="102" t="s">
        <v>67</v>
      </c>
      <c r="E17" s="156">
        <f>C45</f>
        <v>0</v>
      </c>
      <c r="F17" s="156"/>
      <c r="G17" s="156"/>
      <c r="H17" s="156"/>
      <c r="I17" s="156"/>
      <c r="J17" s="107"/>
      <c r="L17" s="2"/>
    </row>
    <row r="18" spans="1:29" ht="12.75" hidden="1" customHeight="1" x14ac:dyDescent="0.2">
      <c r="A18" s="98"/>
      <c r="B18" s="98"/>
      <c r="C18" s="99"/>
      <c r="D18" s="102"/>
      <c r="E18" s="156"/>
      <c r="F18" s="156"/>
      <c r="G18" s="156"/>
      <c r="H18" s="156"/>
      <c r="I18" s="156"/>
      <c r="J18" s="107"/>
      <c r="L18" s="2"/>
    </row>
    <row r="19" spans="1:29" ht="12.75" hidden="1" customHeight="1" x14ac:dyDescent="0.2">
      <c r="A19" s="98"/>
      <c r="B19" s="98"/>
      <c r="C19" s="99"/>
      <c r="D19" s="102"/>
      <c r="E19" s="156"/>
      <c r="F19" s="156"/>
      <c r="G19" s="156"/>
      <c r="H19" s="156"/>
      <c r="I19" s="156"/>
      <c r="J19" s="107"/>
      <c r="L19" s="2"/>
    </row>
    <row r="20" spans="1:29" ht="12.75" hidden="1" customHeight="1" x14ac:dyDescent="0.2">
      <c r="A20" s="98"/>
      <c r="B20" s="98"/>
      <c r="C20" s="99"/>
      <c r="D20" s="102" t="s">
        <v>67</v>
      </c>
      <c r="E20" s="155" t="str">
        <f>"The proposed fund is managed by "&amp;G81&amp;", who has "&amp;G82&amp;" years of industry experience and is part of a team comprised of "&amp;G85&amp;" professionals dedicated to the proposed product."</f>
        <v>The proposed fund is managed by , who has  years of industry experience and is part of a team comprised of  professionals dedicated to the proposed product.</v>
      </c>
      <c r="F20" s="155"/>
      <c r="G20" s="155"/>
      <c r="H20" s="155"/>
      <c r="I20" s="155"/>
      <c r="J20" s="103"/>
      <c r="L20" s="2"/>
    </row>
    <row r="21" spans="1:29" ht="12.75" hidden="1" customHeight="1" x14ac:dyDescent="0.2">
      <c r="A21" s="98"/>
      <c r="B21" s="98"/>
      <c r="C21" s="99"/>
      <c r="D21" s="102"/>
      <c r="E21" s="155"/>
      <c r="F21" s="155"/>
      <c r="G21" s="155"/>
      <c r="H21" s="155"/>
      <c r="I21" s="155"/>
      <c r="J21" s="103"/>
      <c r="L21" s="2"/>
    </row>
    <row r="22" spans="1:29" ht="13.5" hidden="1" customHeight="1" x14ac:dyDescent="0.2">
      <c r="C22" s="83"/>
      <c r="D22" s="102" t="s">
        <v>67</v>
      </c>
      <c r="E22" s="156" t="str">
        <f>"As of 3/31/2025, the proposed strategy held "&amp;G71&amp;" securities and had an average market capitalization of "&amp;DOLLAR(G72)&amp;" billion."</f>
        <v>As of 3/31/2025, the proposed strategy held  securities and had an average market capitalization of $0.00 billion.</v>
      </c>
      <c r="F22" s="156"/>
      <c r="G22" s="156"/>
      <c r="H22" s="156"/>
      <c r="I22" s="156"/>
      <c r="J22" s="107"/>
    </row>
    <row r="23" spans="1:29" ht="13.5" hidden="1" customHeight="1" x14ac:dyDescent="0.2">
      <c r="C23" s="83"/>
      <c r="D23" s="102"/>
      <c r="E23" s="156"/>
      <c r="F23" s="156"/>
      <c r="G23" s="156"/>
      <c r="H23" s="156"/>
      <c r="I23" s="156"/>
      <c r="J23" s="107"/>
    </row>
    <row r="24" spans="1:29" ht="14.25" hidden="1" x14ac:dyDescent="0.2">
      <c r="A24" s="98"/>
      <c r="B24" s="98"/>
      <c r="C24" s="99"/>
      <c r="D24" s="102"/>
      <c r="E24" s="121"/>
      <c r="F24" s="121"/>
      <c r="G24" s="121"/>
      <c r="H24" s="121"/>
      <c r="I24" s="121"/>
      <c r="J24" s="108"/>
      <c r="L24" s="2"/>
    </row>
    <row r="25" spans="1:29" ht="14.25" hidden="1" customHeight="1" x14ac:dyDescent="0.2">
      <c r="A25" s="154" t="s">
        <v>193</v>
      </c>
      <c r="B25" s="154"/>
      <c r="C25" s="99"/>
      <c r="D25" s="102" t="s">
        <v>67</v>
      </c>
      <c r="E25" s="171" t="str">
        <f>"Relative to the MSCI Emerging Markets Index, "&amp;A2&amp;":"</f>
        <v>Relative to the MSCI Emerging Markets Index, Enter Strategy Name as it Appears in eVestment Alliance Here:</v>
      </c>
      <c r="F25" s="171"/>
      <c r="G25" s="171"/>
      <c r="H25" s="171"/>
      <c r="I25" s="171"/>
      <c r="J25" s="109"/>
      <c r="K25" s="110"/>
      <c r="L25" s="110"/>
      <c r="M25" s="170"/>
      <c r="N25" s="170"/>
      <c r="O25" s="170"/>
      <c r="P25" s="170"/>
      <c r="Q25" s="110"/>
      <c r="R25" s="110"/>
      <c r="S25" s="110"/>
      <c r="T25" s="110"/>
      <c r="U25" s="110"/>
      <c r="V25" s="110"/>
      <c r="W25" s="110"/>
      <c r="X25" s="110"/>
      <c r="Y25" s="110"/>
      <c r="Z25" s="110"/>
      <c r="AA25" s="110"/>
      <c r="AB25" s="110"/>
      <c r="AC25" s="110"/>
    </row>
    <row r="26" spans="1:29" ht="14.25" hidden="1" customHeight="1" x14ac:dyDescent="0.2">
      <c r="A26" s="154" t="s">
        <v>194</v>
      </c>
      <c r="B26" s="154"/>
      <c r="C26" s="99"/>
      <c r="D26" s="102"/>
      <c r="E26" s="122" t="s">
        <v>201</v>
      </c>
      <c r="F26" s="157" t="str">
        <f>IF(M91&gt;0,"Outperformed the index by "&amp;ROUND(M91*100,2)&amp;"% over a one year period.",IF(M91&lt;0,"Underperformed the index by "&amp;ABS(ROUND(M91*100,2))&amp;"% over a one year period.","Performed the same as the index over a one year period."))</f>
        <v>Underperformed the index by 8.09% over a one year period.</v>
      </c>
      <c r="G26" s="157"/>
      <c r="H26" s="157"/>
      <c r="I26" s="157"/>
      <c r="J26" s="111"/>
      <c r="L26" s="2"/>
      <c r="M26" s="170"/>
      <c r="N26" s="170"/>
      <c r="O26" s="170"/>
      <c r="P26" s="170"/>
    </row>
    <row r="27" spans="1:29" ht="14.25" hidden="1" customHeight="1" x14ac:dyDescent="0.2">
      <c r="A27" s="104"/>
      <c r="B27" s="104"/>
      <c r="C27" s="99"/>
      <c r="D27" s="102"/>
      <c r="E27" s="122" t="s">
        <v>201</v>
      </c>
      <c r="F27" s="157" t="str">
        <f>IF(M92&gt;0,"Outperformed the index by "&amp;ROUND(M92*100,2)&amp;"% over a three year period.",IF(M92&lt;0,"Underperformed the index by "&amp;ABS(ROUND(M92*100,2))&amp;"% over a three year period.","Performed the same as the index over a three year period."))</f>
        <v>Underperformed the index by 1.44% over a three year period.</v>
      </c>
      <c r="G27" s="157"/>
      <c r="H27" s="157"/>
      <c r="I27" s="157"/>
      <c r="J27" s="111"/>
      <c r="L27" s="2"/>
      <c r="M27" s="170"/>
      <c r="N27" s="170"/>
      <c r="O27" s="170"/>
      <c r="P27" s="170"/>
    </row>
    <row r="28" spans="1:29" ht="14.25" hidden="1" customHeight="1" x14ac:dyDescent="0.2">
      <c r="A28" s="104"/>
      <c r="B28" s="104"/>
      <c r="C28" s="99"/>
      <c r="D28" s="102"/>
      <c r="E28" s="122" t="s">
        <v>201</v>
      </c>
      <c r="F28" s="157" t="str">
        <f>IF(M93&gt;0,"Outperformed the index by "&amp;ROUND(M93*100,2)&amp;"% over a five year period.",IF(M93&lt;0,"Underperformed the index by "&amp;ABS(ROUND(M93*100,2))&amp;"% over a five year period.","Performed the same as the index over a five year period."))</f>
        <v>Underperformed the index by 7.95% over a five year period.</v>
      </c>
      <c r="G28" s="157"/>
      <c r="H28" s="157"/>
      <c r="I28" s="157"/>
      <c r="J28" s="111"/>
      <c r="L28" s="2"/>
      <c r="M28" s="112"/>
      <c r="N28" s="112"/>
      <c r="O28" s="112"/>
      <c r="P28" s="112"/>
    </row>
    <row r="29" spans="1:29" ht="14.25" hidden="1" customHeight="1" x14ac:dyDescent="0.2">
      <c r="A29" s="104"/>
      <c r="B29" s="104"/>
      <c r="C29" s="99"/>
      <c r="D29" s="102"/>
      <c r="E29" s="122" t="s">
        <v>201</v>
      </c>
      <c r="F29" s="157" t="str">
        <f>IF(M94&gt;0,"Outperformed the index by "&amp;ROUND(M94*100,2)&amp;"% over a ten year period.",IF(M94&lt;0,"Underperformed the index by "&amp;ABS(ROUND(M94*100,2))&amp;"% over a ten year period.","Performed the same as the index over a ten year period."))</f>
        <v>Underperformed the index by 3.71% over a ten year period.</v>
      </c>
      <c r="G29" s="157"/>
      <c r="H29" s="157"/>
      <c r="I29" s="157"/>
      <c r="J29" s="111"/>
      <c r="L29" s="2"/>
      <c r="M29" s="112"/>
      <c r="N29" s="112"/>
      <c r="O29" s="112"/>
      <c r="P29" s="112"/>
    </row>
    <row r="30" spans="1:29" ht="12.75" hidden="1" customHeight="1" x14ac:dyDescent="0.2">
      <c r="C30" s="99"/>
      <c r="D30" s="102"/>
      <c r="E30" s="155"/>
      <c r="F30" s="155"/>
      <c r="G30" s="155"/>
      <c r="H30" s="155"/>
      <c r="I30" s="155"/>
      <c r="J30" s="103"/>
      <c r="L30" s="2"/>
    </row>
    <row r="31" spans="1:29" ht="13.5" hidden="1" customHeight="1" x14ac:dyDescent="0.2">
      <c r="A31" s="154" t="s">
        <v>190</v>
      </c>
      <c r="B31" s="154"/>
      <c r="C31" s="99"/>
      <c r="D31" s="100" t="s">
        <v>67</v>
      </c>
      <c r="E31" s="156" t="str">
        <f>A1&amp;" is proposing a management fee of "&amp;ROUND(G64*100,2)&amp;"%"&amp;" for this assignment."</f>
        <v>Enter Your Firm's Name Here is proposing a management fee of 0% for this assignment.</v>
      </c>
      <c r="F31" s="156"/>
      <c r="G31" s="156"/>
      <c r="H31" s="156"/>
      <c r="I31" s="156"/>
      <c r="J31" s="103"/>
      <c r="L31" s="2"/>
    </row>
    <row r="32" spans="1:29" ht="24" hidden="1" customHeight="1" x14ac:dyDescent="0.2">
      <c r="A32" s="104"/>
      <c r="B32" s="104"/>
      <c r="C32" s="113"/>
      <c r="D32" s="100" t="s">
        <v>67</v>
      </c>
      <c r="E32" s="156"/>
      <c r="F32" s="156"/>
      <c r="G32" s="156"/>
      <c r="H32" s="156"/>
      <c r="I32" s="156"/>
      <c r="J32" s="108"/>
      <c r="L32" s="2"/>
    </row>
    <row r="33" spans="1:16" ht="14.25" hidden="1" x14ac:dyDescent="0.2">
      <c r="A33" s="104"/>
      <c r="B33" s="104"/>
      <c r="C33" s="113"/>
      <c r="D33" s="100"/>
      <c r="E33" s="156"/>
      <c r="F33" s="156"/>
      <c r="G33" s="156"/>
      <c r="H33" s="156"/>
      <c r="I33" s="156"/>
      <c r="J33" s="108"/>
      <c r="L33" s="2"/>
    </row>
    <row r="34" spans="1:16" ht="14.25" hidden="1" x14ac:dyDescent="0.2">
      <c r="A34" s="104"/>
      <c r="B34" s="104"/>
      <c r="C34" s="113"/>
      <c r="D34" s="102"/>
      <c r="E34" s="108"/>
      <c r="F34" s="108"/>
      <c r="G34" s="108"/>
      <c r="H34" s="108"/>
      <c r="I34" s="108"/>
      <c r="J34" s="108"/>
      <c r="L34" s="2"/>
    </row>
    <row r="35" spans="1:16" ht="12.75" hidden="1" x14ac:dyDescent="0.2">
      <c r="A35" s="114"/>
      <c r="B35" s="114"/>
      <c r="C35" s="115"/>
      <c r="D35" s="116"/>
      <c r="E35" s="52"/>
      <c r="F35" s="52"/>
      <c r="G35" s="52"/>
      <c r="H35" s="52"/>
      <c r="I35" s="52"/>
      <c r="J35" s="52"/>
      <c r="L35" s="2"/>
    </row>
    <row r="36" spans="1:16" s="55" customFormat="1" ht="12.75" x14ac:dyDescent="0.2">
      <c r="A36" s="165" t="s">
        <v>69</v>
      </c>
      <c r="B36" s="165"/>
      <c r="C36" s="165"/>
      <c r="D36" s="165"/>
      <c r="E36" s="165"/>
      <c r="F36" s="165"/>
      <c r="G36" s="165"/>
      <c r="H36" s="165"/>
      <c r="I36" s="165"/>
      <c r="J36" s="59"/>
      <c r="K36" s="53"/>
      <c r="L36" s="54"/>
      <c r="M36" s="169"/>
      <c r="N36" s="169"/>
      <c r="O36" s="169"/>
      <c r="P36" s="169"/>
    </row>
    <row r="37" spans="1:16" s="8" customFormat="1" ht="12.75" x14ac:dyDescent="0.2">
      <c r="A37" s="4"/>
      <c r="B37" s="4"/>
      <c r="C37" s="5"/>
      <c r="D37" s="23"/>
      <c r="E37" s="5"/>
      <c r="F37" s="5"/>
      <c r="G37" s="5"/>
      <c r="H37" s="5"/>
      <c r="I37" s="6"/>
      <c r="J37" s="6"/>
      <c r="K37" s="6"/>
      <c r="L37" s="7"/>
      <c r="M37" s="169"/>
      <c r="N37" s="169"/>
      <c r="O37" s="169"/>
      <c r="P37" s="169"/>
    </row>
    <row r="38" spans="1:16" s="8" customFormat="1" ht="12.75" x14ac:dyDescent="0.2">
      <c r="A38" s="9"/>
      <c r="B38" s="9"/>
      <c r="C38" s="168" t="s">
        <v>74</v>
      </c>
      <c r="D38" s="168"/>
      <c r="E38" s="168"/>
      <c r="F38" s="168"/>
      <c r="G38" s="168"/>
      <c r="H38" s="128"/>
      <c r="I38" s="1"/>
      <c r="J38" s="6"/>
      <c r="K38" s="6"/>
      <c r="L38" s="7"/>
      <c r="M38" s="169"/>
      <c r="N38" s="169"/>
      <c r="O38" s="169"/>
      <c r="P38" s="169"/>
    </row>
    <row r="39" spans="1:16" ht="12" customHeight="1" x14ac:dyDescent="0.2">
      <c r="C39" s="163" t="s">
        <v>65</v>
      </c>
      <c r="D39" s="163"/>
      <c r="E39" s="163"/>
      <c r="F39" s="163"/>
      <c r="G39" s="163"/>
      <c r="H39" s="128"/>
    </row>
    <row r="40" spans="1:16" ht="12" customHeight="1" x14ac:dyDescent="0.2">
      <c r="C40" s="163" t="s">
        <v>12</v>
      </c>
      <c r="D40" s="163"/>
      <c r="E40" s="163"/>
      <c r="F40" s="163"/>
      <c r="G40" s="163"/>
      <c r="H40" s="128"/>
    </row>
    <row r="41" spans="1:16" ht="12" customHeight="1" x14ac:dyDescent="0.2">
      <c r="C41" s="164" t="s">
        <v>70</v>
      </c>
      <c r="D41" s="164"/>
      <c r="E41" s="164"/>
      <c r="F41" s="164"/>
      <c r="G41" s="164"/>
      <c r="H41" s="128"/>
    </row>
    <row r="42" spans="1:16" ht="12" customHeight="1" x14ac:dyDescent="0.2">
      <c r="C42" s="60"/>
      <c r="D42" s="60"/>
      <c r="E42" s="60"/>
      <c r="F42" s="60"/>
      <c r="G42" s="60"/>
      <c r="H42" s="128"/>
    </row>
    <row r="43" spans="1:16" ht="12" customHeight="1" x14ac:dyDescent="0.2">
      <c r="C43" s="60"/>
      <c r="D43" s="60"/>
      <c r="E43" s="60"/>
      <c r="F43" s="60"/>
      <c r="G43" s="60"/>
      <c r="H43" s="128"/>
    </row>
    <row r="44" spans="1:16" s="42" customFormat="1" ht="17.25" customHeight="1" x14ac:dyDescent="0.2">
      <c r="A44" s="40"/>
      <c r="B44" s="40"/>
      <c r="C44" s="50" t="s">
        <v>92</v>
      </c>
      <c r="D44" s="51"/>
      <c r="E44" s="51"/>
      <c r="F44" s="51"/>
      <c r="G44" s="51"/>
      <c r="H44" s="129"/>
      <c r="I44" s="41"/>
      <c r="J44" s="41"/>
      <c r="K44" s="41"/>
      <c r="L44" s="41"/>
      <c r="M44" s="41"/>
    </row>
    <row r="45" spans="1:16" ht="12" customHeight="1" x14ac:dyDescent="0.2">
      <c r="C45" s="166"/>
      <c r="D45" s="166"/>
      <c r="E45" s="166"/>
      <c r="F45" s="166"/>
      <c r="G45" s="166"/>
      <c r="H45" s="128"/>
    </row>
    <row r="46" spans="1:16" ht="12" customHeight="1" x14ac:dyDescent="0.2">
      <c r="C46" s="166"/>
      <c r="D46" s="166"/>
      <c r="E46" s="166"/>
      <c r="F46" s="166"/>
      <c r="G46" s="166"/>
      <c r="H46" s="128"/>
    </row>
    <row r="47" spans="1:16" ht="12" customHeight="1" x14ac:dyDescent="0.2">
      <c r="C47" s="166"/>
      <c r="D47" s="166"/>
      <c r="E47" s="166"/>
      <c r="F47" s="166"/>
      <c r="G47" s="166"/>
      <c r="H47" s="128"/>
    </row>
    <row r="48" spans="1:16" ht="12" customHeight="1" x14ac:dyDescent="0.2">
      <c r="C48" s="166"/>
      <c r="D48" s="166"/>
      <c r="E48" s="166"/>
      <c r="F48" s="166"/>
      <c r="G48" s="166"/>
      <c r="H48" s="128"/>
    </row>
    <row r="49" spans="3:8" ht="12" customHeight="1" x14ac:dyDescent="0.2">
      <c r="C49" s="167"/>
      <c r="D49" s="167"/>
      <c r="E49" s="167"/>
      <c r="F49" s="167"/>
      <c r="G49" s="167"/>
      <c r="H49" s="128"/>
    </row>
    <row r="50" spans="3:8" ht="12" customHeight="1" x14ac:dyDescent="0.2">
      <c r="C50" s="60"/>
      <c r="D50" s="60"/>
      <c r="E50" s="60"/>
      <c r="F50" s="60"/>
      <c r="G50" s="60"/>
      <c r="H50" s="128"/>
    </row>
    <row r="51" spans="3:8" ht="12" customHeight="1" x14ac:dyDescent="0.2">
      <c r="C51" s="60"/>
      <c r="D51" s="60"/>
      <c r="E51" s="60"/>
      <c r="F51" s="60"/>
      <c r="G51" s="60"/>
      <c r="H51" s="128"/>
    </row>
    <row r="52" spans="3:8" ht="12.75" customHeight="1" x14ac:dyDescent="0.2">
      <c r="C52" s="130" t="s">
        <v>93</v>
      </c>
      <c r="D52" s="48"/>
      <c r="E52" s="48"/>
      <c r="F52" s="48"/>
      <c r="G52" s="49"/>
      <c r="H52" s="128"/>
    </row>
    <row r="53" spans="3:8" ht="12.75" customHeight="1" x14ac:dyDescent="0.2">
      <c r="C53" s="34" t="s">
        <v>215</v>
      </c>
      <c r="D53" s="131"/>
      <c r="E53" s="131"/>
      <c r="F53" s="131"/>
      <c r="G53" s="43"/>
      <c r="H53" s="128"/>
    </row>
    <row r="54" spans="3:8" ht="12.75" customHeight="1" x14ac:dyDescent="0.2">
      <c r="C54" s="34" t="s">
        <v>211</v>
      </c>
      <c r="D54" s="131"/>
      <c r="E54" s="131"/>
      <c r="F54" s="131"/>
      <c r="G54" s="44"/>
      <c r="H54" s="128"/>
    </row>
    <row r="55" spans="3:8" ht="12.75" customHeight="1" x14ac:dyDescent="0.2">
      <c r="C55" s="34" t="str">
        <f>"Strategy Assets - "&amp;G53&amp;" Assets Only (Millions)"</f>
        <v>Strategy Assets -  Assets Only (Millions)</v>
      </c>
      <c r="D55" s="131"/>
      <c r="E55" s="131"/>
      <c r="F55" s="131"/>
      <c r="G55" s="44"/>
      <c r="H55" s="128"/>
    </row>
    <row r="56" spans="3:8" ht="12.75" customHeight="1" x14ac:dyDescent="0.2">
      <c r="C56" s="34" t="s">
        <v>95</v>
      </c>
      <c r="D56" s="131"/>
      <c r="E56" s="131"/>
      <c r="F56" s="131"/>
      <c r="G56" s="73"/>
      <c r="H56" s="128"/>
    </row>
    <row r="57" spans="3:8" ht="12.75" customHeight="1" x14ac:dyDescent="0.2">
      <c r="C57" s="34" t="s">
        <v>208</v>
      </c>
      <c r="D57" s="131"/>
      <c r="E57" s="131"/>
      <c r="F57" s="131"/>
      <c r="G57" s="73"/>
      <c r="H57" s="128"/>
    </row>
    <row r="58" spans="3:8" ht="12.75" customHeight="1" x14ac:dyDescent="0.2">
      <c r="C58" s="132" t="s">
        <v>96</v>
      </c>
      <c r="D58" s="133"/>
      <c r="E58" s="133"/>
      <c r="F58" s="133"/>
      <c r="G58" s="71"/>
      <c r="H58" s="128"/>
    </row>
    <row r="59" spans="3:8" ht="12.75" customHeight="1" x14ac:dyDescent="0.2">
      <c r="C59" s="132" t="str">
        <f>G53&amp;" Inception Date"</f>
        <v xml:space="preserve"> Inception Date</v>
      </c>
      <c r="D59" s="133"/>
      <c r="E59" s="133"/>
      <c r="F59" s="133"/>
      <c r="G59" s="71"/>
      <c r="H59" s="128"/>
    </row>
    <row r="60" spans="3:8" ht="12.75" customHeight="1" x14ac:dyDescent="0.2">
      <c r="C60" s="34" t="s">
        <v>212</v>
      </c>
      <c r="D60" s="131"/>
      <c r="E60" s="131"/>
      <c r="F60" s="131"/>
      <c r="G60" s="47"/>
      <c r="H60" s="128"/>
    </row>
    <row r="61" spans="3:8" ht="12.75" customHeight="1" x14ac:dyDescent="0.2">
      <c r="C61" s="34" t="s">
        <v>213</v>
      </c>
      <c r="D61" s="131"/>
      <c r="E61" s="131"/>
      <c r="F61" s="131"/>
      <c r="G61" s="47"/>
      <c r="H61" s="128"/>
    </row>
    <row r="62" spans="3:8" ht="12.75" customHeight="1" x14ac:dyDescent="0.2">
      <c r="C62" s="34" t="s">
        <v>214</v>
      </c>
      <c r="D62" s="131"/>
      <c r="E62" s="131"/>
      <c r="F62" s="131"/>
      <c r="G62" s="47"/>
      <c r="H62" s="128"/>
    </row>
    <row r="63" spans="3:8" ht="12.75" customHeight="1" x14ac:dyDescent="0.2">
      <c r="C63" s="34" t="s">
        <v>100</v>
      </c>
      <c r="D63" s="131"/>
      <c r="E63" s="131"/>
      <c r="F63" s="131"/>
      <c r="G63" s="45"/>
      <c r="H63" s="128"/>
    </row>
    <row r="64" spans="3:8" ht="12.75" customHeight="1" x14ac:dyDescent="0.2">
      <c r="C64" s="34" t="s">
        <v>210</v>
      </c>
      <c r="D64" s="131"/>
      <c r="E64" s="131"/>
      <c r="F64" s="131"/>
      <c r="G64" s="72"/>
      <c r="H64" s="128"/>
    </row>
    <row r="65" spans="1:14" ht="12.75" customHeight="1" x14ac:dyDescent="0.2">
      <c r="C65" s="131"/>
      <c r="D65" s="35"/>
      <c r="E65" s="36"/>
      <c r="F65" s="36"/>
      <c r="G65" s="36"/>
      <c r="H65" s="128"/>
    </row>
    <row r="66" spans="1:14" ht="12.75" customHeight="1" x14ac:dyDescent="0.2">
      <c r="C66" s="130" t="s">
        <v>107</v>
      </c>
      <c r="D66" s="48"/>
      <c r="E66" s="48"/>
      <c r="F66" s="48"/>
      <c r="G66" s="49"/>
      <c r="H66" s="128"/>
    </row>
    <row r="67" spans="1:14" ht="12.75" customHeight="1" x14ac:dyDescent="0.2">
      <c r="C67" s="134" t="s">
        <v>101</v>
      </c>
      <c r="D67" s="35"/>
      <c r="E67" s="36"/>
      <c r="F67" s="36"/>
      <c r="G67" s="72"/>
      <c r="H67" s="128"/>
    </row>
    <row r="68" spans="1:14" ht="12.75" customHeight="1" x14ac:dyDescent="0.2">
      <c r="C68" s="134" t="s">
        <v>102</v>
      </c>
      <c r="D68" s="35"/>
      <c r="E68" s="36"/>
      <c r="F68" s="36"/>
      <c r="G68" s="72"/>
      <c r="H68" s="128"/>
    </row>
    <row r="69" spans="1:14" ht="12.75" customHeight="1" x14ac:dyDescent="0.2">
      <c r="C69" s="134" t="s">
        <v>103</v>
      </c>
      <c r="D69" s="35"/>
      <c r="E69" s="36"/>
      <c r="F69" s="36"/>
      <c r="G69" s="72"/>
      <c r="H69" s="128"/>
    </row>
    <row r="70" spans="1:14" ht="12.75" customHeight="1" x14ac:dyDescent="0.2">
      <c r="C70" s="134" t="s">
        <v>104</v>
      </c>
      <c r="D70" s="35"/>
      <c r="E70" s="36"/>
      <c r="F70" s="36"/>
      <c r="G70" s="72"/>
      <c r="H70" s="128"/>
    </row>
    <row r="71" spans="1:14" ht="12.75" customHeight="1" x14ac:dyDescent="0.2">
      <c r="C71" s="134" t="s">
        <v>105</v>
      </c>
      <c r="D71" s="35"/>
      <c r="E71" s="36"/>
      <c r="F71" s="36"/>
      <c r="G71" s="73"/>
      <c r="H71" s="128"/>
    </row>
    <row r="72" spans="1:14" ht="12.75" customHeight="1" x14ac:dyDescent="0.2">
      <c r="C72" s="134" t="s">
        <v>106</v>
      </c>
      <c r="D72" s="35"/>
      <c r="E72" s="36"/>
      <c r="F72" s="36"/>
      <c r="G72" s="76"/>
      <c r="H72" s="128"/>
      <c r="L72" s="75"/>
    </row>
    <row r="73" spans="1:14" ht="12.75" customHeight="1" x14ac:dyDescent="0.2">
      <c r="C73" s="135"/>
      <c r="D73" s="135"/>
      <c r="E73" s="135"/>
      <c r="F73" s="135"/>
      <c r="G73" s="135"/>
      <c r="H73" s="136"/>
    </row>
    <row r="74" spans="1:14" s="13" customFormat="1" ht="12.75" customHeight="1" x14ac:dyDescent="0.2">
      <c r="A74" s="10"/>
      <c r="B74" s="10"/>
      <c r="C74" s="48" t="s">
        <v>71</v>
      </c>
      <c r="D74" s="48"/>
      <c r="E74" s="48"/>
      <c r="F74" s="48"/>
      <c r="G74" s="49"/>
      <c r="H74" s="128"/>
      <c r="I74" s="11"/>
      <c r="J74" s="11"/>
      <c r="K74" s="11"/>
      <c r="L74" s="11"/>
      <c r="M74" s="11"/>
      <c r="N74" s="12"/>
    </row>
    <row r="75" spans="1:14" s="16" customFormat="1" ht="12.75" customHeight="1" x14ac:dyDescent="0.2">
      <c r="A75" s="14"/>
      <c r="B75" s="14"/>
      <c r="C75" s="32" t="s">
        <v>0</v>
      </c>
      <c r="D75" s="33"/>
      <c r="E75" s="32"/>
      <c r="F75" s="32"/>
      <c r="G75" s="123"/>
      <c r="H75" s="28"/>
      <c r="I75" s="1"/>
      <c r="J75" s="1"/>
      <c r="K75" s="1"/>
      <c r="L75" s="1"/>
      <c r="M75" s="1"/>
      <c r="N75" s="3"/>
    </row>
    <row r="76" spans="1:14" s="16" customFormat="1" ht="12.75" customHeight="1" x14ac:dyDescent="0.2">
      <c r="A76" s="14"/>
      <c r="B76" s="14"/>
      <c r="C76" s="32" t="s">
        <v>10</v>
      </c>
      <c r="D76" s="33"/>
      <c r="E76" s="32"/>
      <c r="F76" s="32"/>
      <c r="G76" s="47"/>
      <c r="H76" s="28"/>
      <c r="I76" s="1"/>
      <c r="J76" s="1"/>
      <c r="K76" s="1"/>
      <c r="L76" s="1"/>
      <c r="M76" s="1"/>
      <c r="N76" s="3"/>
    </row>
    <row r="77" spans="1:14" s="16" customFormat="1" ht="12.75" customHeight="1" x14ac:dyDescent="0.2">
      <c r="A77" s="14"/>
      <c r="B77" s="14"/>
      <c r="C77" s="32" t="s">
        <v>9</v>
      </c>
      <c r="D77" s="33"/>
      <c r="E77" s="32"/>
      <c r="F77" s="32"/>
      <c r="G77" s="124"/>
      <c r="H77" s="27"/>
      <c r="I77" s="1"/>
      <c r="J77" s="1"/>
      <c r="K77" s="1"/>
      <c r="L77" s="1"/>
      <c r="M77" s="1"/>
      <c r="N77" s="3"/>
    </row>
    <row r="78" spans="1:14" s="16" customFormat="1" ht="12.75" customHeight="1" x14ac:dyDescent="0.2">
      <c r="A78" s="14"/>
      <c r="B78" s="14"/>
      <c r="C78" s="32" t="s">
        <v>68</v>
      </c>
      <c r="D78" s="33"/>
      <c r="E78" s="32"/>
      <c r="F78" s="32"/>
      <c r="G78" s="46"/>
      <c r="H78" s="26"/>
      <c r="I78" s="1"/>
      <c r="J78" s="1"/>
      <c r="K78" s="1"/>
      <c r="L78" s="1"/>
      <c r="M78" s="1"/>
      <c r="N78" s="3"/>
    </row>
    <row r="79" spans="1:14" s="16" customFormat="1" ht="12.75" customHeight="1" x14ac:dyDescent="0.2">
      <c r="A79" s="14"/>
      <c r="B79" s="14"/>
      <c r="C79" s="32" t="s">
        <v>188</v>
      </c>
      <c r="D79" s="33"/>
      <c r="E79" s="32"/>
      <c r="F79" s="32"/>
      <c r="G79" s="46"/>
      <c r="H79" s="26"/>
      <c r="I79" s="1"/>
      <c r="J79" s="1"/>
      <c r="K79" s="1"/>
      <c r="L79" s="1"/>
      <c r="M79" s="1"/>
      <c r="N79" s="3"/>
    </row>
    <row r="80" spans="1:14" s="16" customFormat="1" ht="12.75" customHeight="1" x14ac:dyDescent="0.2">
      <c r="A80" s="14"/>
      <c r="B80" s="14"/>
      <c r="C80" s="32" t="s">
        <v>66</v>
      </c>
      <c r="D80" s="33"/>
      <c r="E80" s="32"/>
      <c r="F80" s="32"/>
      <c r="G80" s="47"/>
      <c r="H80" s="26"/>
      <c r="I80" s="1"/>
      <c r="J80" s="1"/>
      <c r="K80" s="1"/>
      <c r="L80" s="1"/>
      <c r="M80" s="1"/>
      <c r="N80" s="3"/>
    </row>
    <row r="81" spans="1:90" s="16" customFormat="1" ht="12.75" customHeight="1" x14ac:dyDescent="0.2">
      <c r="A81" s="17"/>
      <c r="B81" s="17"/>
      <c r="C81" s="34" t="s">
        <v>202</v>
      </c>
      <c r="D81" s="33"/>
      <c r="E81" s="32"/>
      <c r="F81" s="32"/>
      <c r="G81" s="47"/>
      <c r="H81" s="26"/>
      <c r="I81" s="1"/>
      <c r="J81" s="1"/>
      <c r="K81" s="1"/>
      <c r="L81" s="1"/>
      <c r="M81" s="1"/>
      <c r="N81" s="3"/>
    </row>
    <row r="82" spans="1:90" s="16" customFormat="1" ht="12.75" customHeight="1" x14ac:dyDescent="0.2">
      <c r="A82" s="17"/>
      <c r="B82" s="17"/>
      <c r="C82" s="34" t="s">
        <v>73</v>
      </c>
      <c r="D82" s="33"/>
      <c r="E82" s="32"/>
      <c r="F82" s="32"/>
      <c r="G82" s="125"/>
      <c r="H82" s="26"/>
      <c r="I82" s="1"/>
      <c r="J82" s="1"/>
      <c r="K82" s="1"/>
      <c r="L82" s="1"/>
      <c r="M82" s="1"/>
      <c r="N82" s="3"/>
    </row>
    <row r="83" spans="1:90" s="16" customFormat="1" ht="12.75" customHeight="1" x14ac:dyDescent="0.2">
      <c r="A83" s="17"/>
      <c r="B83" s="17"/>
      <c r="C83" s="74" t="s">
        <v>204</v>
      </c>
      <c r="D83" s="33"/>
      <c r="E83" s="32"/>
      <c r="F83" s="32"/>
      <c r="G83" s="125"/>
      <c r="H83" s="26"/>
      <c r="I83" s="1"/>
      <c r="J83" s="1"/>
      <c r="K83" s="1"/>
      <c r="L83" s="1"/>
      <c r="M83" s="1"/>
      <c r="N83" s="3"/>
    </row>
    <row r="84" spans="1:90" s="16" customFormat="1" ht="12.75" customHeight="1" x14ac:dyDescent="0.2">
      <c r="A84" s="17"/>
      <c r="B84" s="17"/>
      <c r="C84" s="34" t="s">
        <v>216</v>
      </c>
      <c r="D84" s="33"/>
      <c r="E84" s="32"/>
      <c r="F84" s="32"/>
      <c r="G84" s="47"/>
      <c r="H84" s="26"/>
      <c r="I84" s="1"/>
      <c r="J84" s="1"/>
      <c r="K84" s="1"/>
      <c r="L84" s="1"/>
      <c r="M84" s="1"/>
      <c r="N84" s="3"/>
    </row>
    <row r="85" spans="1:90" s="16" customFormat="1" ht="12.75" customHeight="1" x14ac:dyDescent="0.2">
      <c r="A85" s="17"/>
      <c r="B85" s="17"/>
      <c r="C85" s="74" t="s">
        <v>203</v>
      </c>
      <c r="D85" s="33"/>
      <c r="E85" s="32"/>
      <c r="F85" s="32"/>
      <c r="G85" s="47"/>
      <c r="H85" s="26"/>
      <c r="I85" s="1"/>
      <c r="J85" s="1"/>
      <c r="K85" s="1"/>
      <c r="L85" s="1"/>
      <c r="M85" s="1"/>
      <c r="N85" s="3"/>
    </row>
    <row r="86" spans="1:90" s="58" customFormat="1" ht="12.75" x14ac:dyDescent="0.2">
      <c r="A86" s="162" t="s">
        <v>189</v>
      </c>
      <c r="B86" s="162"/>
      <c r="C86" s="162"/>
      <c r="D86" s="162"/>
      <c r="E86" s="162"/>
      <c r="F86" s="162"/>
      <c r="G86" s="162"/>
      <c r="H86" s="162"/>
      <c r="I86" s="162"/>
      <c r="J86" s="59"/>
      <c r="K86" s="56"/>
      <c r="L86" s="56"/>
      <c r="M86" s="56"/>
      <c r="N86" s="57"/>
    </row>
    <row r="87" spans="1:90" s="16" customFormat="1" ht="12.95" customHeight="1" x14ac:dyDescent="0.2">
      <c r="A87" s="17"/>
      <c r="B87" s="17"/>
      <c r="C87" s="15"/>
      <c r="D87" s="24"/>
      <c r="E87" s="15"/>
      <c r="F87" s="15"/>
      <c r="G87" s="15"/>
      <c r="H87" s="28"/>
      <c r="I87" s="1"/>
      <c r="J87" s="1"/>
      <c r="K87" s="1"/>
      <c r="L87" s="1"/>
      <c r="M87" s="1"/>
      <c r="N87" s="3"/>
    </row>
    <row r="88" spans="1:90" s="16" customFormat="1" ht="12.95" customHeight="1" x14ac:dyDescent="0.2">
      <c r="A88" s="17"/>
      <c r="B88" s="17"/>
      <c r="C88" s="15"/>
      <c r="D88" s="24"/>
      <c r="E88" s="15"/>
      <c r="F88" s="15"/>
      <c r="G88" s="15"/>
      <c r="H88" s="28"/>
      <c r="I88" s="1"/>
      <c r="J88" s="1"/>
      <c r="K88" s="1"/>
      <c r="L88" s="1"/>
      <c r="M88" s="1"/>
      <c r="N88" s="3"/>
    </row>
    <row r="89" spans="1:90" s="19" customFormat="1" x14ac:dyDescent="0.2">
      <c r="A89" s="18"/>
      <c r="C89" s="61" t="s">
        <v>75</v>
      </c>
      <c r="D89" s="137"/>
      <c r="E89" s="15"/>
      <c r="F89" s="15"/>
      <c r="G89" s="126"/>
      <c r="H89" s="29"/>
      <c r="I89" s="1"/>
      <c r="J89" s="1"/>
      <c r="K89" s="1"/>
      <c r="L89" s="82" t="s">
        <v>191</v>
      </c>
      <c r="M89" s="77" t="s">
        <v>192</v>
      </c>
    </row>
    <row r="90" spans="1:90" s="19" customFormat="1" x14ac:dyDescent="0.2">
      <c r="A90" s="18"/>
      <c r="C90" s="61" t="s">
        <v>209</v>
      </c>
      <c r="D90" s="137"/>
      <c r="E90" s="15"/>
      <c r="F90" s="15"/>
      <c r="G90" s="127"/>
      <c r="I90" s="1"/>
      <c r="J90" s="1"/>
      <c r="K90" s="1" t="s">
        <v>195</v>
      </c>
      <c r="L90" s="117">
        <v>2.9300000000000003E-2</v>
      </c>
      <c r="M90" s="81">
        <f t="shared" ref="M90:M94" si="0">G90-L90</f>
        <v>-2.9300000000000003E-2</v>
      </c>
    </row>
    <row r="91" spans="1:90" s="19" customFormat="1" x14ac:dyDescent="0.2">
      <c r="A91" s="18"/>
      <c r="C91" s="61" t="s">
        <v>76</v>
      </c>
      <c r="D91" s="137"/>
      <c r="E91" s="15"/>
      <c r="F91" s="15"/>
      <c r="G91" s="127"/>
      <c r="I91" s="1"/>
      <c r="J91" s="1"/>
      <c r="K91" s="1" t="s">
        <v>196</v>
      </c>
      <c r="L91" s="117">
        <v>8.09E-2</v>
      </c>
      <c r="M91" s="81">
        <f t="shared" si="0"/>
        <v>-8.09E-2</v>
      </c>
    </row>
    <row r="92" spans="1:90" s="19" customFormat="1" x14ac:dyDescent="0.2">
      <c r="A92" s="18"/>
      <c r="C92" s="61" t="s">
        <v>77</v>
      </c>
      <c r="D92" s="137"/>
      <c r="E92" s="15"/>
      <c r="F92" s="15"/>
      <c r="G92" s="127"/>
      <c r="I92" s="1"/>
      <c r="J92" s="1"/>
      <c r="K92" s="1" t="s">
        <v>197</v>
      </c>
      <c r="L92" s="117">
        <v>1.44E-2</v>
      </c>
      <c r="M92" s="81">
        <f t="shared" si="0"/>
        <v>-1.44E-2</v>
      </c>
    </row>
    <row r="93" spans="1:90" s="19" customFormat="1" x14ac:dyDescent="0.2">
      <c r="A93" s="18"/>
      <c r="C93" s="61" t="s">
        <v>78</v>
      </c>
      <c r="D93" s="137"/>
      <c r="E93" s="15"/>
      <c r="F93" s="15"/>
      <c r="G93" s="127"/>
      <c r="I93" s="1"/>
      <c r="J93" s="1"/>
      <c r="K93" s="1" t="s">
        <v>198</v>
      </c>
      <c r="L93" s="117">
        <v>7.9500000000000001E-2</v>
      </c>
      <c r="M93" s="81">
        <f t="shared" si="0"/>
        <v>-7.9500000000000001E-2</v>
      </c>
    </row>
    <row r="94" spans="1:90" s="20" customFormat="1" x14ac:dyDescent="0.2">
      <c r="A94" s="18"/>
      <c r="B94" s="19"/>
      <c r="C94" s="61" t="s">
        <v>79</v>
      </c>
      <c r="D94" s="137"/>
      <c r="E94" s="15"/>
      <c r="F94" s="15"/>
      <c r="G94" s="127"/>
      <c r="H94" s="19"/>
      <c r="I94" s="22"/>
      <c r="J94" s="22"/>
      <c r="K94" s="1" t="s">
        <v>199</v>
      </c>
      <c r="L94" s="117">
        <v>3.7100000000000001E-2</v>
      </c>
      <c r="M94" s="81">
        <f t="shared" si="0"/>
        <v>-3.7100000000000001E-2</v>
      </c>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c r="BI94" s="19"/>
      <c r="BJ94" s="19"/>
      <c r="BK94" s="19"/>
      <c r="BL94" s="19"/>
      <c r="BM94" s="19"/>
      <c r="BN94" s="19"/>
      <c r="BO94" s="19"/>
      <c r="BP94" s="19"/>
      <c r="BQ94" s="19"/>
      <c r="BR94" s="19"/>
      <c r="BS94" s="19"/>
      <c r="BT94" s="19"/>
      <c r="BU94" s="19"/>
      <c r="BV94" s="19"/>
      <c r="BW94" s="19"/>
      <c r="BX94" s="19"/>
      <c r="BY94" s="19"/>
      <c r="BZ94" s="19"/>
      <c r="CA94" s="19"/>
      <c r="CB94" s="19"/>
      <c r="CC94" s="19"/>
      <c r="CD94" s="19"/>
      <c r="CE94" s="19"/>
      <c r="CF94" s="19"/>
      <c r="CG94" s="19"/>
      <c r="CH94" s="19"/>
      <c r="CI94" s="19"/>
      <c r="CJ94" s="19"/>
      <c r="CK94" s="19"/>
      <c r="CL94" s="19"/>
    </row>
    <row r="95" spans="1:90" s="20" customFormat="1" hidden="1" x14ac:dyDescent="0.2">
      <c r="A95" s="18"/>
      <c r="B95" s="19"/>
      <c r="C95" s="61" t="s">
        <v>80</v>
      </c>
      <c r="D95" s="137"/>
      <c r="E95" s="15"/>
      <c r="F95" s="15"/>
      <c r="G95" s="127"/>
      <c r="H95" s="19"/>
      <c r="I95" s="22"/>
      <c r="J95" s="22"/>
      <c r="K95" s="1"/>
      <c r="L95" s="78">
        <v>0</v>
      </c>
      <c r="M95" s="1">
        <f t="shared" ref="M95:M107" si="1">L95*0.01</f>
        <v>0</v>
      </c>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c r="BI95" s="19"/>
      <c r="BJ95" s="19"/>
      <c r="BK95" s="19"/>
      <c r="BL95" s="19"/>
      <c r="BM95" s="19"/>
      <c r="BN95" s="19"/>
      <c r="BO95" s="19"/>
      <c r="BP95" s="19"/>
      <c r="BQ95" s="19"/>
      <c r="BR95" s="19"/>
      <c r="BS95" s="19"/>
      <c r="BT95" s="19"/>
      <c r="BU95" s="19"/>
      <c r="BV95" s="19"/>
      <c r="BW95" s="19"/>
      <c r="BX95" s="19"/>
      <c r="BY95" s="19"/>
      <c r="BZ95" s="19"/>
      <c r="CA95" s="19"/>
      <c r="CB95" s="19"/>
      <c r="CC95" s="19"/>
      <c r="CD95" s="19"/>
      <c r="CE95" s="19"/>
      <c r="CF95" s="19"/>
      <c r="CG95" s="19"/>
      <c r="CH95" s="19"/>
      <c r="CI95" s="19"/>
      <c r="CJ95" s="19"/>
      <c r="CK95" s="19"/>
      <c r="CL95" s="19"/>
    </row>
    <row r="96" spans="1:90" s="20" customFormat="1" hidden="1" x14ac:dyDescent="0.2">
      <c r="A96" s="18"/>
      <c r="B96" s="19"/>
      <c r="C96" s="61" t="s">
        <v>81</v>
      </c>
      <c r="D96" s="137"/>
      <c r="E96" s="15"/>
      <c r="F96" s="15"/>
      <c r="G96" s="127"/>
      <c r="H96" s="19"/>
      <c r="I96" s="22"/>
      <c r="J96" s="22"/>
      <c r="K96" s="1"/>
      <c r="L96" s="78">
        <v>0</v>
      </c>
      <c r="M96" s="1">
        <f t="shared" si="1"/>
        <v>0</v>
      </c>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c r="BI96" s="19"/>
      <c r="BJ96" s="19"/>
      <c r="BK96" s="19"/>
      <c r="BL96" s="19"/>
      <c r="BM96" s="19"/>
      <c r="BN96" s="19"/>
      <c r="BO96" s="19"/>
      <c r="BP96" s="19"/>
      <c r="BQ96" s="19"/>
      <c r="BR96" s="19"/>
      <c r="BS96" s="19"/>
      <c r="BT96" s="19"/>
      <c r="BU96" s="19"/>
      <c r="BV96" s="19"/>
      <c r="BW96" s="19"/>
      <c r="BX96" s="19"/>
      <c r="BY96" s="19"/>
      <c r="BZ96" s="19"/>
      <c r="CA96" s="19"/>
      <c r="CB96" s="19"/>
      <c r="CC96" s="19"/>
      <c r="CD96" s="19"/>
      <c r="CE96" s="19"/>
      <c r="CF96" s="19"/>
      <c r="CG96" s="19"/>
      <c r="CH96" s="19"/>
      <c r="CI96" s="19"/>
      <c r="CJ96" s="19"/>
      <c r="CK96" s="19"/>
      <c r="CL96" s="19"/>
    </row>
    <row r="97" spans="3:13" ht="12.75" hidden="1" x14ac:dyDescent="0.2">
      <c r="C97" s="61" t="s">
        <v>82</v>
      </c>
      <c r="D97" s="137"/>
      <c r="E97" s="15"/>
      <c r="F97" s="15"/>
      <c r="G97" s="127"/>
      <c r="H97" s="19"/>
      <c r="I97" s="138"/>
      <c r="J97" s="21"/>
      <c r="K97" s="21"/>
      <c r="L97" s="79">
        <v>0</v>
      </c>
      <c r="M97" s="1">
        <f t="shared" si="1"/>
        <v>0</v>
      </c>
    </row>
    <row r="98" spans="3:13" ht="12.75" hidden="1" x14ac:dyDescent="0.2">
      <c r="C98" s="61" t="s">
        <v>83</v>
      </c>
      <c r="D98" s="24"/>
      <c r="E98" s="15"/>
      <c r="F98" s="15"/>
      <c r="G98" s="127"/>
      <c r="H98" s="19"/>
      <c r="I98" s="138"/>
      <c r="J98" s="21"/>
      <c r="K98" s="21"/>
      <c r="L98" s="79">
        <v>0</v>
      </c>
      <c r="M98" s="1">
        <f t="shared" si="1"/>
        <v>0</v>
      </c>
    </row>
    <row r="99" spans="3:13" hidden="1" x14ac:dyDescent="0.2">
      <c r="C99" s="62" t="s">
        <v>84</v>
      </c>
      <c r="G99" s="127"/>
      <c r="H99" s="19"/>
      <c r="L99" s="80">
        <v>0</v>
      </c>
      <c r="M99" s="1">
        <f t="shared" si="1"/>
        <v>0</v>
      </c>
    </row>
    <row r="100" spans="3:13" hidden="1" x14ac:dyDescent="0.2">
      <c r="C100" s="61" t="s">
        <v>85</v>
      </c>
      <c r="G100" s="127"/>
      <c r="L100" s="80">
        <v>0</v>
      </c>
      <c r="M100" s="1">
        <f t="shared" si="1"/>
        <v>0</v>
      </c>
    </row>
    <row r="101" spans="3:13" hidden="1" x14ac:dyDescent="0.2">
      <c r="C101" s="61" t="s">
        <v>86</v>
      </c>
      <c r="G101" s="127"/>
      <c r="L101" s="80">
        <v>0</v>
      </c>
      <c r="M101" s="1">
        <f t="shared" si="1"/>
        <v>0</v>
      </c>
    </row>
    <row r="102" spans="3:13" hidden="1" x14ac:dyDescent="0.2">
      <c r="C102" s="61" t="s">
        <v>87</v>
      </c>
      <c r="G102" s="127"/>
      <c r="L102" s="80">
        <v>0</v>
      </c>
      <c r="M102" s="1">
        <f t="shared" si="1"/>
        <v>0</v>
      </c>
    </row>
    <row r="103" spans="3:13" hidden="1" x14ac:dyDescent="0.2">
      <c r="C103" s="61" t="s">
        <v>88</v>
      </c>
      <c r="G103" s="127"/>
      <c r="L103" s="80">
        <v>0</v>
      </c>
      <c r="M103" s="1">
        <f t="shared" si="1"/>
        <v>0</v>
      </c>
    </row>
    <row r="104" spans="3:13" hidden="1" x14ac:dyDescent="0.2">
      <c r="C104" s="61" t="s">
        <v>89</v>
      </c>
      <c r="G104" s="127"/>
      <c r="L104" s="80">
        <v>0</v>
      </c>
      <c r="M104" s="1">
        <f t="shared" si="1"/>
        <v>0</v>
      </c>
    </row>
    <row r="105" spans="3:13" hidden="1" x14ac:dyDescent="0.2">
      <c r="C105" s="61" t="s">
        <v>90</v>
      </c>
      <c r="G105" s="127"/>
      <c r="L105" s="80">
        <v>0</v>
      </c>
      <c r="M105" s="1">
        <f t="shared" si="1"/>
        <v>0</v>
      </c>
    </row>
    <row r="106" spans="3:13" hidden="1" x14ac:dyDescent="0.2">
      <c r="C106" s="61" t="s">
        <v>91</v>
      </c>
      <c r="G106" s="127"/>
      <c r="L106" s="80">
        <v>0</v>
      </c>
      <c r="M106" s="1">
        <f t="shared" si="1"/>
        <v>0</v>
      </c>
    </row>
    <row r="107" spans="3:13" hidden="1" x14ac:dyDescent="0.2">
      <c r="C107" s="61" t="s">
        <v>75</v>
      </c>
      <c r="G107" s="127"/>
      <c r="L107" s="80">
        <v>0</v>
      </c>
      <c r="M107" s="1">
        <f t="shared" si="1"/>
        <v>0</v>
      </c>
    </row>
    <row r="108" spans="3:13" x14ac:dyDescent="0.2">
      <c r="C108" s="61">
        <v>2024</v>
      </c>
      <c r="G108" s="127"/>
    </row>
    <row r="109" spans="3:13" x14ac:dyDescent="0.2">
      <c r="C109" s="61">
        <v>2023</v>
      </c>
      <c r="G109" s="127"/>
    </row>
    <row r="110" spans="3:13" x14ac:dyDescent="0.2">
      <c r="C110" s="61">
        <f>C109-1</f>
        <v>2022</v>
      </c>
      <c r="D110" s="24"/>
      <c r="E110" s="15"/>
      <c r="F110" s="15"/>
      <c r="G110" s="127"/>
      <c r="L110" s="25"/>
    </row>
    <row r="111" spans="3:13" x14ac:dyDescent="0.2">
      <c r="C111" s="61">
        <f t="shared" ref="C111:C118" si="2">C110-1</f>
        <v>2021</v>
      </c>
      <c r="G111" s="127"/>
      <c r="L111" s="25"/>
    </row>
    <row r="112" spans="3:13" x14ac:dyDescent="0.2">
      <c r="C112" s="61">
        <f t="shared" si="2"/>
        <v>2020</v>
      </c>
      <c r="G112" s="127"/>
      <c r="K112" s="3"/>
      <c r="L112" s="3"/>
      <c r="M112" s="3"/>
    </row>
    <row r="113" spans="3:11" x14ac:dyDescent="0.2">
      <c r="C113" s="61">
        <f t="shared" si="2"/>
        <v>2019</v>
      </c>
      <c r="G113" s="127"/>
    </row>
    <row r="114" spans="3:11" x14ac:dyDescent="0.2">
      <c r="C114" s="61">
        <f t="shared" si="2"/>
        <v>2018</v>
      </c>
      <c r="G114" s="127"/>
    </row>
    <row r="115" spans="3:11" x14ac:dyDescent="0.2">
      <c r="C115" s="61">
        <f t="shared" si="2"/>
        <v>2017</v>
      </c>
      <c r="G115" s="127"/>
      <c r="K115" s="84"/>
    </row>
    <row r="116" spans="3:11" x14ac:dyDescent="0.2">
      <c r="C116" s="61">
        <f t="shared" si="2"/>
        <v>2016</v>
      </c>
      <c r="G116" s="127"/>
    </row>
    <row r="117" spans="3:11" x14ac:dyDescent="0.2">
      <c r="C117" s="61">
        <f t="shared" si="2"/>
        <v>2015</v>
      </c>
      <c r="G117" s="127"/>
    </row>
    <row r="118" spans="3:11" x14ac:dyDescent="0.2">
      <c r="C118" s="61">
        <f t="shared" si="2"/>
        <v>2014</v>
      </c>
      <c r="G118" s="127"/>
    </row>
  </sheetData>
  <sheetProtection algorithmName="SHA-512" hashValue="C0qJzKtJRXVflUDQ3bdQL+bkrARBRjfvMAMHIFkXg4DFwEaCt+JYCka+I3hgYSuJaV4LLFNkQHdKcfn+nJNLQw==" saltValue="xzJjgEm6GqOzHU1kIpyxgw==" spinCount="100000" sheet="1" objects="1" scenarios="1"/>
  <protectedRanges>
    <protectedRange sqref="G90:G91 G78:G79 H81:H88 G53:G55 G67:G70 G58:G64" name="Range1_4"/>
    <protectedRange sqref="G81:G85" name="Range1_26"/>
    <protectedRange sqref="C89:C90 G89 C100:C101" name="Range1_2_1"/>
    <protectedRange sqref="C102:C106 C91:C94" name="Range1_3"/>
  </protectedRanges>
  <mergeCells count="36">
    <mergeCell ref="M38:P38"/>
    <mergeCell ref="E31:I31"/>
    <mergeCell ref="M25:P27"/>
    <mergeCell ref="E25:I25"/>
    <mergeCell ref="F27:I27"/>
    <mergeCell ref="F28:I28"/>
    <mergeCell ref="F29:I29"/>
    <mergeCell ref="E32:I33"/>
    <mergeCell ref="M36:P36"/>
    <mergeCell ref="M37:P37"/>
    <mergeCell ref="A86:I86"/>
    <mergeCell ref="C40:G40"/>
    <mergeCell ref="C41:G41"/>
    <mergeCell ref="A36:I36"/>
    <mergeCell ref="C45:G49"/>
    <mergeCell ref="C38:G38"/>
    <mergeCell ref="C39:G39"/>
    <mergeCell ref="A3:I3"/>
    <mergeCell ref="A14:B14"/>
    <mergeCell ref="A1:I1"/>
    <mergeCell ref="A2:I2"/>
    <mergeCell ref="E7:I7"/>
    <mergeCell ref="E14:I15"/>
    <mergeCell ref="A9:B9"/>
    <mergeCell ref="E9:I9"/>
    <mergeCell ref="E10:I11"/>
    <mergeCell ref="E12:I12"/>
    <mergeCell ref="A17:B17"/>
    <mergeCell ref="E20:I21"/>
    <mergeCell ref="E30:I30"/>
    <mergeCell ref="E17:I19"/>
    <mergeCell ref="A31:B31"/>
    <mergeCell ref="A26:B26"/>
    <mergeCell ref="F26:I26"/>
    <mergeCell ref="E22:I23"/>
    <mergeCell ref="A25:B25"/>
  </mergeCells>
  <dataValidations count="5">
    <dataValidation type="decimal" allowBlank="1" showInputMessage="1" showErrorMessage="1" sqref="G71 G77 G92:G118 G56:G57">
      <formula1>-1000</formula1>
      <formula2>1000</formula2>
    </dataValidation>
    <dataValidation type="whole" allowBlank="1" showInputMessage="1" showErrorMessage="1" sqref="G84:G85">
      <formula1>0</formula1>
      <formula2>1000</formula2>
    </dataValidation>
    <dataValidation type="whole" allowBlank="1" showInputMessage="1" showErrorMessage="1" error="Please do not enter text in your response." sqref="G54 G78:G79">
      <formula1>0</formula1>
      <formula2>1000000000000000</formula2>
    </dataValidation>
    <dataValidation type="decimal" allowBlank="1" showInputMessage="1" showErrorMessage="1" error="Please do not enter text in your response." sqref="G67:G70 G64">
      <formula1>0</formula1>
      <formula2>10</formula2>
    </dataValidation>
    <dataValidation type="list" allowBlank="1" showInputMessage="1" showErrorMessage="1" sqref="C9 C14 C17 C25 C31 C7">
      <formula1>"Highy Advantageous, Advantageous, Not Advantagous"</formula1>
    </dataValidation>
  </dataValidations>
  <pageMargins left="0.5" right="0.5" top="1" bottom="0.5" header="0.25" footer="0.15"/>
  <pageSetup orientation="landscape" r:id="rId1"/>
  <headerFooter>
    <oddHeader>&amp;L
&amp;"-,Bold"&amp;K03+000Norfolk County Retirement System  &amp;"-,Regular"&amp;K01+000 
&amp;K000000Emerging Market Equity Investment Management RFP
&amp;C
&amp;R&amp;G</oddHeader>
    <oddFooter xml:space="preserve">&amp;C&amp;9&amp;K03+000
</oddFooter>
  </headerFooter>
  <rowBreaks count="1" manualBreakCount="1">
    <brk id="85" max="7" man="1"/>
  </rowBreaks>
  <legacyDrawing r:id="rId2"/>
  <legacyDrawingHF r:id="rId3"/>
  <extLst>
    <ext xmlns:x14="http://schemas.microsoft.com/office/spreadsheetml/2009/9/main" uri="{CCE6A557-97BC-4b89-ADB6-D9C93CAAB3DF}">
      <x14:dataValidations xmlns:xm="http://schemas.microsoft.com/office/excel/2006/main" count="8">
        <x14:dataValidation type="list" allowBlank="1" showInputMessage="1" showErrorMessage="1">
          <x14:formula1>
            <xm:f>'I:\Research\Client RFPs\2023\2023-01 Haverhill Intermediated IG Fixed Income\[U.S. Investment Grade Fixed Income  RFP Summary Questionnaire_2023-02.xlsx]Pull Down Data'!#REF!</xm:f>
          </x14:formula1>
          <xm:sqref>H75</xm:sqref>
        </x14:dataValidation>
        <x14:dataValidation type="list" allowBlank="1" showInputMessage="1" showErrorMessage="1">
          <x14:formula1>
            <xm:f>'Data Validation'!$B$4:$B$54</xm:f>
          </x14:formula1>
          <xm:sqref>G75</xm:sqref>
        </x14:dataValidation>
        <x14:dataValidation type="list" allowBlank="1" showInputMessage="1" showErrorMessage="1">
          <x14:formula1>
            <xm:f>'Data Validation'!$I$3:$I$6</xm:f>
          </x14:formula1>
          <xm:sqref>C26 C30</xm:sqref>
        </x14:dataValidation>
        <x14:dataValidation type="list" allowBlank="1" showInputMessage="1" showErrorMessage="1">
          <x14:formula1>
            <xm:f>'Data Validation'!$D$4:$D$7</xm:f>
          </x14:formula1>
          <xm:sqref>G60</xm:sqref>
        </x14:dataValidation>
        <x14:dataValidation type="list" allowBlank="1" showInputMessage="1" showErrorMessage="1">
          <x14:formula1>
            <xm:f>'Data Validation'!$F$4:$F$8</xm:f>
          </x14:formula1>
          <xm:sqref>G62</xm:sqref>
        </x14:dataValidation>
        <x14:dataValidation type="list" allowBlank="1" showInputMessage="1" showErrorMessage="1">
          <x14:formula1>
            <xm:f>'Data Validation'!$C$4:$C$10</xm:f>
          </x14:formula1>
          <xm:sqref>G53</xm:sqref>
        </x14:dataValidation>
        <x14:dataValidation type="list" allowBlank="1" showInputMessage="1" showErrorMessage="1">
          <x14:formula1>
            <xm:f>'Data Validation'!$E$4:$E$12</xm:f>
          </x14:formula1>
          <xm:sqref>G61</xm:sqref>
        </x14:dataValidation>
        <x14:dataValidation type="list" allowBlank="1" showInputMessage="1" showErrorMessage="1">
          <x14:formula1>
            <xm:f>'Data Validation'!$H$4:$H$9</xm:f>
          </x14:formula1>
          <xm:sqref>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47"/>
  <sheetViews>
    <sheetView view="pageBreakPreview" zoomScaleNormal="100" zoomScaleSheetLayoutView="100" zoomScalePageLayoutView="85" workbookViewId="0">
      <selection activeCell="B32" sqref="B32"/>
    </sheetView>
  </sheetViews>
  <sheetFormatPr defaultRowHeight="12.75" x14ac:dyDescent="0.2"/>
  <cols>
    <col min="1" max="1" width="2.7109375" style="153" customWidth="1"/>
    <col min="2" max="2" width="97.85546875" style="152" customWidth="1"/>
    <col min="3" max="3" width="13.85546875" style="152" customWidth="1"/>
    <col min="4" max="4" width="13.85546875" style="142" customWidth="1"/>
    <col min="5" max="6" width="11.140625" style="142" customWidth="1"/>
    <col min="7" max="50" width="9.140625" style="143"/>
    <col min="51" max="16384" width="9.140625" style="142"/>
  </cols>
  <sheetData>
    <row r="1" spans="1:50" ht="15" x14ac:dyDescent="0.25">
      <c r="A1" s="139" t="s">
        <v>205</v>
      </c>
      <c r="B1" s="140"/>
      <c r="C1" s="140"/>
      <c r="D1" s="141" t="s">
        <v>206</v>
      </c>
    </row>
    <row r="2" spans="1:50" ht="15.75" x14ac:dyDescent="0.2">
      <c r="A2" s="144"/>
      <c r="B2" s="140"/>
      <c r="C2" s="140"/>
      <c r="D2" s="141" t="s">
        <v>11</v>
      </c>
    </row>
    <row r="3" spans="1:50" x14ac:dyDescent="0.2">
      <c r="A3" s="145"/>
      <c r="B3" s="140"/>
      <c r="C3" s="140"/>
      <c r="D3" s="146" t="s">
        <v>207</v>
      </c>
    </row>
    <row r="4" spans="1:50" x14ac:dyDescent="0.2">
      <c r="A4" s="145"/>
      <c r="B4" s="140"/>
      <c r="C4" s="140"/>
      <c r="D4" s="140"/>
    </row>
    <row r="5" spans="1:50" x14ac:dyDescent="0.2">
      <c r="A5" s="145"/>
      <c r="B5" s="140"/>
      <c r="C5" s="140"/>
      <c r="D5" s="140"/>
    </row>
    <row r="6" spans="1:50" s="147" customFormat="1" ht="12" x14ac:dyDescent="0.2">
      <c r="A6" s="145"/>
      <c r="B6" s="140"/>
      <c r="C6" s="140"/>
      <c r="D6" s="140"/>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148"/>
      <c r="AK6" s="148"/>
      <c r="AL6" s="148"/>
      <c r="AM6" s="148"/>
      <c r="AN6" s="148"/>
      <c r="AO6" s="148"/>
      <c r="AP6" s="148"/>
      <c r="AQ6" s="148"/>
      <c r="AR6" s="148"/>
      <c r="AS6" s="148"/>
      <c r="AT6" s="148"/>
      <c r="AU6" s="148"/>
      <c r="AV6" s="148"/>
      <c r="AW6" s="148"/>
      <c r="AX6" s="148"/>
    </row>
    <row r="7" spans="1:50" s="147" customFormat="1" ht="12" x14ac:dyDescent="0.2">
      <c r="A7" s="145"/>
      <c r="B7" s="140"/>
      <c r="C7" s="140"/>
      <c r="D7" s="140"/>
      <c r="G7" s="148"/>
      <c r="H7" s="148"/>
      <c r="I7" s="148"/>
      <c r="J7" s="148"/>
      <c r="K7" s="148"/>
      <c r="L7" s="148"/>
      <c r="M7" s="148"/>
      <c r="N7" s="148"/>
      <c r="O7" s="148"/>
      <c r="P7" s="148"/>
      <c r="Q7" s="148"/>
      <c r="R7" s="148"/>
      <c r="S7" s="148"/>
      <c r="T7" s="148"/>
      <c r="U7" s="148"/>
      <c r="V7" s="148"/>
      <c r="W7" s="148"/>
      <c r="X7" s="148"/>
      <c r="Y7" s="148"/>
      <c r="Z7" s="148"/>
      <c r="AA7" s="148"/>
      <c r="AB7" s="148"/>
      <c r="AC7" s="148"/>
      <c r="AD7" s="148"/>
      <c r="AE7" s="148"/>
      <c r="AF7" s="148"/>
      <c r="AG7" s="148"/>
      <c r="AH7" s="148"/>
      <c r="AI7" s="148"/>
      <c r="AJ7" s="148"/>
      <c r="AK7" s="148"/>
      <c r="AL7" s="148"/>
      <c r="AM7" s="148"/>
      <c r="AN7" s="148"/>
      <c r="AO7" s="148"/>
      <c r="AP7" s="148"/>
      <c r="AQ7" s="148"/>
      <c r="AR7" s="148"/>
      <c r="AS7" s="148"/>
      <c r="AT7" s="148"/>
      <c r="AU7" s="148"/>
      <c r="AV7" s="148"/>
      <c r="AW7" s="148"/>
      <c r="AX7" s="148"/>
    </row>
    <row r="8" spans="1:50" s="147" customFormat="1" ht="12" x14ac:dyDescent="0.2">
      <c r="A8" s="145"/>
      <c r="B8" s="140"/>
      <c r="C8" s="140"/>
      <c r="D8" s="140"/>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c r="AQ8" s="148"/>
      <c r="AR8" s="148"/>
      <c r="AS8" s="148"/>
      <c r="AT8" s="148"/>
      <c r="AU8" s="148"/>
      <c r="AV8" s="148"/>
      <c r="AW8" s="148"/>
      <c r="AX8" s="148"/>
    </row>
    <row r="9" spans="1:50" s="147" customFormat="1" ht="12" x14ac:dyDescent="0.2">
      <c r="A9" s="145"/>
      <c r="B9" s="140"/>
      <c r="C9" s="140"/>
      <c r="D9" s="140"/>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c r="AS9" s="148"/>
      <c r="AT9" s="148"/>
      <c r="AU9" s="148"/>
      <c r="AV9" s="148"/>
      <c r="AW9" s="148"/>
      <c r="AX9" s="148"/>
    </row>
    <row r="10" spans="1:50" s="147" customFormat="1" ht="12" x14ac:dyDescent="0.2">
      <c r="A10" s="145"/>
      <c r="B10" s="140"/>
      <c r="C10" s="140"/>
      <c r="D10" s="140"/>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8"/>
    </row>
    <row r="11" spans="1:50" s="147" customFormat="1" ht="12" x14ac:dyDescent="0.2">
      <c r="A11" s="145"/>
      <c r="B11" s="140"/>
      <c r="C11" s="140"/>
      <c r="D11" s="140"/>
      <c r="G11" s="148"/>
      <c r="H11" s="148"/>
      <c r="I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8"/>
    </row>
    <row r="12" spans="1:50" s="147" customFormat="1" ht="12" x14ac:dyDescent="0.2">
      <c r="A12" s="145"/>
      <c r="B12" s="140"/>
      <c r="C12" s="140"/>
      <c r="D12" s="140"/>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c r="AS12" s="148"/>
      <c r="AT12" s="148"/>
      <c r="AU12" s="148"/>
      <c r="AV12" s="148"/>
      <c r="AW12" s="148"/>
      <c r="AX12" s="148"/>
    </row>
    <row r="13" spans="1:50" s="147" customFormat="1" ht="12" x14ac:dyDescent="0.2">
      <c r="A13" s="145"/>
      <c r="B13" s="140"/>
      <c r="C13" s="140"/>
      <c r="D13" s="140"/>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48"/>
      <c r="AP13" s="148"/>
      <c r="AQ13" s="148"/>
      <c r="AR13" s="148"/>
      <c r="AS13" s="148"/>
      <c r="AT13" s="148"/>
      <c r="AU13" s="148"/>
      <c r="AV13" s="148"/>
      <c r="AW13" s="148"/>
      <c r="AX13" s="148"/>
    </row>
    <row r="14" spans="1:50" s="147" customFormat="1" ht="12" x14ac:dyDescent="0.2">
      <c r="A14" s="145"/>
      <c r="B14" s="140"/>
      <c r="C14" s="140"/>
      <c r="D14" s="140"/>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c r="AF14" s="148"/>
      <c r="AG14" s="148"/>
      <c r="AH14" s="148"/>
      <c r="AI14" s="148"/>
      <c r="AJ14" s="148"/>
      <c r="AK14" s="148"/>
      <c r="AL14" s="148"/>
      <c r="AM14" s="148"/>
      <c r="AN14" s="148"/>
      <c r="AO14" s="148"/>
      <c r="AP14" s="148"/>
      <c r="AQ14" s="148"/>
      <c r="AR14" s="148"/>
      <c r="AS14" s="148"/>
      <c r="AT14" s="148"/>
      <c r="AU14" s="148"/>
      <c r="AV14" s="148"/>
      <c r="AW14" s="148"/>
      <c r="AX14" s="148"/>
    </row>
    <row r="15" spans="1:50" s="147" customFormat="1" ht="12" x14ac:dyDescent="0.2">
      <c r="A15" s="145"/>
      <c r="B15" s="140"/>
      <c r="C15" s="140"/>
      <c r="D15" s="140"/>
      <c r="G15" s="148"/>
      <c r="H15" s="148"/>
      <c r="I15" s="148"/>
      <c r="J15" s="148"/>
      <c r="K15" s="148"/>
      <c r="L15" s="148"/>
      <c r="M15" s="148"/>
      <c r="N15" s="148"/>
      <c r="O15" s="148"/>
      <c r="P15" s="148"/>
      <c r="Q15" s="148"/>
      <c r="R15" s="148"/>
      <c r="S15" s="148"/>
      <c r="T15" s="148"/>
      <c r="U15" s="148"/>
      <c r="V15" s="148"/>
      <c r="W15" s="148"/>
      <c r="X15" s="148"/>
      <c r="Y15" s="148"/>
      <c r="Z15" s="148"/>
      <c r="AA15" s="148"/>
      <c r="AB15" s="148"/>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8"/>
    </row>
    <row r="16" spans="1:50" s="149" customFormat="1" ht="12" x14ac:dyDescent="0.2">
      <c r="A16" s="145"/>
      <c r="B16" s="140"/>
      <c r="C16" s="140"/>
      <c r="D16" s="14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c r="AS16" s="150"/>
      <c r="AT16" s="150"/>
      <c r="AU16" s="150"/>
      <c r="AV16" s="150"/>
      <c r="AW16" s="150"/>
      <c r="AX16" s="150"/>
    </row>
    <row r="17" spans="1:50" s="147" customFormat="1" ht="12" x14ac:dyDescent="0.2">
      <c r="A17" s="145"/>
      <c r="B17" s="140"/>
      <c r="C17" s="140"/>
      <c r="D17" s="140"/>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8"/>
    </row>
    <row r="18" spans="1:50" s="147" customFormat="1" ht="12" x14ac:dyDescent="0.2">
      <c r="A18" s="145"/>
      <c r="B18" s="140"/>
      <c r="C18" s="140"/>
      <c r="D18" s="140"/>
      <c r="G18" s="148"/>
      <c r="H18" s="148"/>
      <c r="I18" s="148"/>
      <c r="J18" s="148"/>
      <c r="K18" s="148"/>
      <c r="L18" s="148"/>
      <c r="M18" s="148"/>
      <c r="N18" s="148"/>
      <c r="O18" s="148"/>
      <c r="P18" s="148"/>
      <c r="Q18" s="148"/>
      <c r="R18" s="148"/>
      <c r="S18" s="148"/>
      <c r="T18" s="148"/>
      <c r="U18" s="148"/>
      <c r="V18" s="148"/>
      <c r="W18" s="148"/>
      <c r="X18" s="148"/>
      <c r="Y18" s="148"/>
      <c r="Z18" s="148"/>
      <c r="AA18" s="148"/>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row>
    <row r="19" spans="1:50" s="147" customFormat="1" ht="12" x14ac:dyDescent="0.2">
      <c r="A19" s="145"/>
      <c r="B19" s="140"/>
      <c r="C19" s="140"/>
      <c r="D19" s="140"/>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row>
    <row r="20" spans="1:50" s="147" customFormat="1" ht="12" x14ac:dyDescent="0.2">
      <c r="A20" s="145"/>
      <c r="B20" s="140"/>
      <c r="C20" s="140"/>
      <c r="D20" s="140"/>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row>
    <row r="21" spans="1:50" s="147" customFormat="1" ht="12" x14ac:dyDescent="0.2">
      <c r="A21" s="145"/>
      <c r="B21" s="140"/>
      <c r="C21" s="140"/>
      <c r="D21" s="140"/>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row>
    <row r="22" spans="1:50" s="147" customFormat="1" ht="12" x14ac:dyDescent="0.2">
      <c r="A22" s="145"/>
      <c r="B22" s="140"/>
      <c r="C22" s="140"/>
      <c r="D22" s="140"/>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row>
    <row r="23" spans="1:50" s="147" customFormat="1" ht="12.6" customHeight="1" x14ac:dyDescent="0.2">
      <c r="A23" s="145"/>
      <c r="B23" s="140"/>
      <c r="C23" s="140"/>
      <c r="D23" s="140"/>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row>
    <row r="24" spans="1:50" s="147" customFormat="1" ht="12.6" customHeight="1" x14ac:dyDescent="0.2">
      <c r="A24" s="145"/>
      <c r="B24" s="140"/>
      <c r="C24" s="140"/>
      <c r="D24" s="140"/>
      <c r="G24" s="148"/>
      <c r="H24" s="148"/>
      <c r="I24" s="148"/>
      <c r="J24" s="148"/>
      <c r="K24" s="148"/>
      <c r="L24" s="148"/>
      <c r="M24" s="148"/>
      <c r="N24" s="148"/>
      <c r="O24" s="148"/>
      <c r="P24" s="148"/>
      <c r="Q24" s="148"/>
      <c r="R24" s="148"/>
      <c r="S24" s="148"/>
      <c r="T24" s="148"/>
      <c r="U24" s="148"/>
      <c r="V24" s="148"/>
      <c r="W24" s="148"/>
      <c r="X24" s="148"/>
      <c r="Y24" s="148"/>
      <c r="Z24" s="148"/>
      <c r="AA24" s="148"/>
      <c r="AB24" s="148"/>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8"/>
    </row>
    <row r="25" spans="1:50" s="147" customFormat="1" ht="12.6" customHeight="1" x14ac:dyDescent="0.2">
      <c r="A25" s="145"/>
      <c r="B25" s="140"/>
      <c r="C25" s="140"/>
      <c r="D25" s="140"/>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8"/>
      <c r="AL25" s="148"/>
      <c r="AM25" s="148"/>
      <c r="AN25" s="148"/>
      <c r="AO25" s="148"/>
      <c r="AP25" s="148"/>
      <c r="AQ25" s="148"/>
      <c r="AR25" s="148"/>
      <c r="AS25" s="148"/>
      <c r="AT25" s="148"/>
      <c r="AU25" s="148"/>
      <c r="AV25" s="148"/>
      <c r="AW25" s="148"/>
      <c r="AX25" s="148"/>
    </row>
    <row r="26" spans="1:50" s="147" customFormat="1" ht="12.6" customHeight="1" x14ac:dyDescent="0.2">
      <c r="A26" s="145"/>
      <c r="B26" s="140"/>
      <c r="C26" s="140"/>
      <c r="D26" s="140"/>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row>
    <row r="27" spans="1:50" s="147" customFormat="1" ht="12.6" customHeight="1" x14ac:dyDescent="0.2">
      <c r="A27" s="145"/>
      <c r="B27" s="140"/>
      <c r="C27" s="140"/>
      <c r="D27" s="140"/>
      <c r="G27" s="148"/>
      <c r="H27" s="148"/>
      <c r="I27" s="148"/>
      <c r="J27" s="148"/>
      <c r="K27" s="148"/>
      <c r="L27" s="148"/>
      <c r="M27" s="148"/>
      <c r="N27" s="148"/>
      <c r="O27" s="148"/>
      <c r="P27" s="148"/>
      <c r="Q27" s="148"/>
      <c r="R27" s="148"/>
      <c r="S27" s="148"/>
      <c r="T27" s="148"/>
      <c r="U27" s="148"/>
      <c r="V27" s="148"/>
      <c r="W27" s="148"/>
      <c r="X27" s="148"/>
      <c r="Y27" s="148"/>
      <c r="Z27" s="148"/>
      <c r="AA27" s="148"/>
      <c r="AB27" s="148"/>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8"/>
    </row>
    <row r="28" spans="1:50" s="147" customFormat="1" ht="12.6" customHeight="1" x14ac:dyDescent="0.2">
      <c r="A28" s="145"/>
      <c r="B28" s="140"/>
      <c r="C28" s="140"/>
      <c r="D28" s="140"/>
      <c r="G28" s="148"/>
      <c r="H28" s="148"/>
      <c r="I28" s="148"/>
      <c r="J28" s="148"/>
      <c r="K28" s="148"/>
      <c r="L28" s="148"/>
      <c r="M28" s="148"/>
      <c r="N28" s="148"/>
      <c r="O28" s="148"/>
      <c r="P28" s="148"/>
      <c r="Q28" s="148"/>
      <c r="R28" s="148"/>
      <c r="S28" s="148"/>
      <c r="T28" s="148"/>
      <c r="U28" s="148"/>
      <c r="V28" s="148"/>
      <c r="W28" s="148"/>
      <c r="X28" s="148"/>
      <c r="Y28" s="148"/>
      <c r="Z28" s="148"/>
      <c r="AA28" s="148"/>
      <c r="AB28" s="148"/>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8"/>
    </row>
    <row r="29" spans="1:50" s="147" customFormat="1" ht="12.6" customHeight="1" x14ac:dyDescent="0.2">
      <c r="A29" s="145"/>
      <c r="B29" s="140"/>
      <c r="C29" s="140"/>
      <c r="D29" s="140"/>
      <c r="G29" s="148"/>
      <c r="H29" s="148"/>
      <c r="I29" s="148"/>
      <c r="J29" s="148"/>
      <c r="K29" s="148"/>
      <c r="L29" s="148"/>
      <c r="M29" s="148"/>
      <c r="N29" s="148"/>
      <c r="O29" s="148"/>
      <c r="P29" s="148"/>
      <c r="Q29" s="148"/>
      <c r="R29" s="148"/>
      <c r="S29" s="148"/>
      <c r="T29" s="148"/>
      <c r="U29" s="148"/>
      <c r="V29" s="148"/>
      <c r="W29" s="148"/>
      <c r="X29" s="148"/>
      <c r="Y29" s="148"/>
      <c r="Z29" s="148"/>
      <c r="AA29" s="148"/>
      <c r="AB29" s="148"/>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8"/>
    </row>
    <row r="30" spans="1:50" s="149" customFormat="1" ht="12" x14ac:dyDescent="0.2">
      <c r="A30" s="145"/>
      <c r="B30" s="140"/>
      <c r="C30" s="140"/>
      <c r="D30" s="14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c r="AL30" s="150"/>
      <c r="AM30" s="150"/>
      <c r="AN30" s="150"/>
      <c r="AO30" s="150"/>
      <c r="AP30" s="150"/>
      <c r="AQ30" s="150"/>
      <c r="AR30" s="150"/>
      <c r="AS30" s="150"/>
      <c r="AT30" s="150"/>
      <c r="AU30" s="150"/>
      <c r="AV30" s="150"/>
      <c r="AW30" s="150"/>
      <c r="AX30" s="150"/>
    </row>
    <row r="31" spans="1:50" s="147" customFormat="1" ht="12.6" customHeight="1" x14ac:dyDescent="0.2">
      <c r="A31" s="145"/>
      <c r="B31" s="140"/>
      <c r="C31" s="140"/>
      <c r="D31" s="140"/>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row>
    <row r="32" spans="1:50" s="147" customFormat="1" ht="12.6" customHeight="1" x14ac:dyDescent="0.2">
      <c r="A32" s="145"/>
      <c r="B32" s="140"/>
      <c r="C32" s="140"/>
      <c r="D32" s="140"/>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48"/>
      <c r="AH32" s="148"/>
      <c r="AI32" s="148"/>
      <c r="AJ32" s="148"/>
      <c r="AK32" s="148"/>
      <c r="AL32" s="148"/>
      <c r="AM32" s="148"/>
      <c r="AN32" s="148"/>
      <c r="AO32" s="148"/>
      <c r="AP32" s="148"/>
      <c r="AQ32" s="148"/>
      <c r="AR32" s="148"/>
      <c r="AS32" s="148"/>
      <c r="AT32" s="148"/>
      <c r="AU32" s="148"/>
      <c r="AV32" s="148"/>
      <c r="AW32" s="148"/>
      <c r="AX32" s="148"/>
    </row>
    <row r="33" spans="1:50" s="147" customFormat="1" ht="12.6" customHeight="1" x14ac:dyDescent="0.2">
      <c r="A33" s="145"/>
      <c r="B33" s="140"/>
      <c r="C33" s="140"/>
      <c r="D33" s="140"/>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c r="AD33" s="148"/>
      <c r="AE33" s="148"/>
      <c r="AF33" s="148"/>
      <c r="AG33" s="148"/>
      <c r="AH33" s="148"/>
      <c r="AI33" s="148"/>
      <c r="AJ33" s="148"/>
      <c r="AK33" s="148"/>
      <c r="AL33" s="148"/>
      <c r="AM33" s="148"/>
      <c r="AN33" s="148"/>
      <c r="AO33" s="148"/>
      <c r="AP33" s="148"/>
      <c r="AQ33" s="148"/>
      <c r="AR33" s="148"/>
      <c r="AS33" s="148"/>
      <c r="AT33" s="148"/>
      <c r="AU33" s="148"/>
      <c r="AV33" s="148"/>
      <c r="AW33" s="148"/>
      <c r="AX33" s="148"/>
    </row>
    <row r="34" spans="1:50" s="147" customFormat="1" ht="12.6" customHeight="1" x14ac:dyDescent="0.2">
      <c r="A34" s="145"/>
      <c r="B34" s="140"/>
      <c r="C34" s="140"/>
      <c r="D34" s="140"/>
      <c r="G34" s="148"/>
      <c r="H34" s="148"/>
      <c r="I34" s="148"/>
      <c r="J34" s="148"/>
      <c r="K34" s="148"/>
      <c r="L34" s="148"/>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8"/>
      <c r="AL34" s="148"/>
      <c r="AM34" s="148"/>
      <c r="AN34" s="148"/>
      <c r="AO34" s="148"/>
      <c r="AP34" s="148"/>
      <c r="AQ34" s="148"/>
      <c r="AR34" s="148"/>
      <c r="AS34" s="148"/>
      <c r="AT34" s="148"/>
      <c r="AU34" s="148"/>
      <c r="AV34" s="148"/>
      <c r="AW34" s="148"/>
      <c r="AX34" s="148"/>
    </row>
    <row r="35" spans="1:50" s="147" customFormat="1" ht="12.6" customHeight="1" x14ac:dyDescent="0.2">
      <c r="A35" s="145"/>
      <c r="B35" s="140"/>
      <c r="C35" s="140"/>
      <c r="D35" s="140"/>
      <c r="G35" s="148"/>
      <c r="H35" s="148"/>
      <c r="I35" s="148"/>
      <c r="J35" s="148"/>
      <c r="K35" s="148"/>
      <c r="L35" s="148"/>
      <c r="M35" s="148"/>
      <c r="N35" s="148"/>
      <c r="O35" s="148"/>
      <c r="P35" s="148"/>
      <c r="Q35" s="148"/>
      <c r="R35" s="148"/>
      <c r="S35" s="148"/>
      <c r="T35" s="148"/>
      <c r="U35" s="148"/>
      <c r="V35" s="148"/>
      <c r="W35" s="148"/>
      <c r="X35" s="148"/>
      <c r="Y35" s="148"/>
      <c r="Z35" s="148"/>
      <c r="AA35" s="148"/>
      <c r="AB35" s="148"/>
      <c r="AC35" s="148"/>
      <c r="AD35" s="148"/>
      <c r="AE35" s="148"/>
      <c r="AF35" s="148"/>
      <c r="AG35" s="148"/>
      <c r="AH35" s="148"/>
      <c r="AI35" s="148"/>
      <c r="AJ35" s="148"/>
      <c r="AK35" s="148"/>
      <c r="AL35" s="148"/>
      <c r="AM35" s="148"/>
      <c r="AN35" s="148"/>
      <c r="AO35" s="148"/>
      <c r="AP35" s="148"/>
      <c r="AQ35" s="148"/>
      <c r="AR35" s="148"/>
      <c r="AS35" s="148"/>
      <c r="AT35" s="148"/>
      <c r="AU35" s="148"/>
      <c r="AV35" s="148"/>
      <c r="AW35" s="148"/>
      <c r="AX35" s="148"/>
    </row>
    <row r="36" spans="1:50" s="147" customFormat="1" ht="12.6" customHeight="1" x14ac:dyDescent="0.2">
      <c r="A36" s="145"/>
      <c r="B36" s="140"/>
      <c r="C36" s="140"/>
      <c r="D36" s="140"/>
      <c r="G36" s="148"/>
      <c r="H36" s="148"/>
      <c r="I36" s="148"/>
      <c r="J36" s="148"/>
      <c r="K36" s="148"/>
      <c r="L36" s="148"/>
      <c r="M36" s="148"/>
      <c r="N36" s="148"/>
      <c r="O36" s="148"/>
      <c r="P36" s="148"/>
      <c r="Q36" s="148"/>
      <c r="R36" s="148"/>
      <c r="S36" s="148"/>
      <c r="T36" s="148"/>
      <c r="U36" s="148"/>
      <c r="V36" s="148"/>
      <c r="W36" s="148"/>
      <c r="X36" s="148"/>
      <c r="Y36" s="148"/>
      <c r="Z36" s="148"/>
      <c r="AA36" s="148"/>
      <c r="AB36" s="148"/>
      <c r="AC36" s="148"/>
      <c r="AD36" s="148"/>
      <c r="AE36" s="148"/>
      <c r="AF36" s="148"/>
      <c r="AG36" s="148"/>
      <c r="AH36" s="148"/>
      <c r="AI36" s="148"/>
      <c r="AJ36" s="148"/>
      <c r="AK36" s="148"/>
      <c r="AL36" s="148"/>
      <c r="AM36" s="148"/>
      <c r="AN36" s="148"/>
      <c r="AO36" s="148"/>
      <c r="AP36" s="148"/>
      <c r="AQ36" s="148"/>
      <c r="AR36" s="148"/>
      <c r="AS36" s="148"/>
      <c r="AT36" s="148"/>
      <c r="AU36" s="148"/>
      <c r="AV36" s="148"/>
      <c r="AW36" s="148"/>
      <c r="AX36" s="148"/>
    </row>
    <row r="37" spans="1:50" s="149" customFormat="1" ht="12" x14ac:dyDescent="0.2">
      <c r="A37" s="145"/>
      <c r="B37" s="140"/>
      <c r="C37" s="140"/>
      <c r="D37" s="140"/>
      <c r="G37" s="150"/>
      <c r="H37" s="150"/>
      <c r="I37" s="150"/>
      <c r="J37" s="150"/>
      <c r="K37" s="150"/>
      <c r="L37" s="150"/>
      <c r="M37" s="150"/>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c r="AL37" s="150"/>
      <c r="AM37" s="150"/>
      <c r="AN37" s="150"/>
      <c r="AO37" s="150"/>
      <c r="AP37" s="150"/>
      <c r="AQ37" s="150"/>
      <c r="AR37" s="150"/>
      <c r="AS37" s="150"/>
      <c r="AT37" s="150"/>
      <c r="AU37" s="150"/>
      <c r="AV37" s="150"/>
      <c r="AW37" s="150"/>
      <c r="AX37" s="150"/>
    </row>
    <row r="38" spans="1:50" s="147" customFormat="1" ht="12.6" customHeight="1" x14ac:dyDescent="0.2">
      <c r="A38" s="145"/>
      <c r="B38" s="140"/>
      <c r="C38" s="140"/>
      <c r="D38" s="140"/>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8"/>
      <c r="AW38" s="148"/>
      <c r="AX38" s="148"/>
    </row>
    <row r="39" spans="1:50" s="147" customFormat="1" ht="12.6" customHeight="1" x14ac:dyDescent="0.2">
      <c r="A39" s="145"/>
      <c r="B39" s="140"/>
      <c r="C39" s="140"/>
      <c r="D39" s="140"/>
      <c r="G39" s="148"/>
      <c r="H39" s="148"/>
      <c r="I39" s="148"/>
      <c r="J39" s="148"/>
      <c r="K39" s="148"/>
      <c r="L39" s="148"/>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8"/>
      <c r="AL39" s="148"/>
      <c r="AM39" s="148"/>
      <c r="AN39" s="148"/>
      <c r="AO39" s="148"/>
      <c r="AP39" s="148"/>
      <c r="AQ39" s="148"/>
      <c r="AR39" s="148"/>
      <c r="AS39" s="148"/>
      <c r="AT39" s="148"/>
      <c r="AU39" s="148"/>
      <c r="AV39" s="148"/>
      <c r="AW39" s="148"/>
      <c r="AX39" s="148"/>
    </row>
    <row r="40" spans="1:50" s="147" customFormat="1" ht="12.6" customHeight="1" x14ac:dyDescent="0.2">
      <c r="A40" s="145"/>
      <c r="B40" s="140"/>
      <c r="C40" s="140"/>
      <c r="D40" s="140"/>
      <c r="G40" s="148"/>
      <c r="H40" s="148"/>
      <c r="I40" s="148"/>
      <c r="J40" s="148"/>
      <c r="K40" s="148"/>
      <c r="L40" s="148"/>
      <c r="M40" s="148"/>
      <c r="N40" s="148"/>
      <c r="O40" s="148"/>
      <c r="P40" s="148"/>
      <c r="Q40" s="148"/>
      <c r="R40" s="148"/>
      <c r="S40" s="148"/>
      <c r="T40" s="148"/>
      <c r="U40" s="148"/>
      <c r="V40" s="148"/>
      <c r="W40" s="148"/>
      <c r="X40" s="148"/>
      <c r="Y40" s="148"/>
      <c r="Z40" s="148"/>
      <c r="AA40" s="148"/>
      <c r="AB40" s="148"/>
      <c r="AC40" s="148"/>
      <c r="AD40" s="148"/>
      <c r="AE40" s="148"/>
      <c r="AF40" s="148"/>
      <c r="AG40" s="148"/>
      <c r="AH40" s="148"/>
      <c r="AI40" s="148"/>
      <c r="AJ40" s="148"/>
      <c r="AK40" s="148"/>
      <c r="AL40" s="148"/>
      <c r="AM40" s="148"/>
      <c r="AN40" s="148"/>
      <c r="AO40" s="148"/>
      <c r="AP40" s="148"/>
      <c r="AQ40" s="148"/>
      <c r="AR40" s="148"/>
      <c r="AS40" s="148"/>
      <c r="AT40" s="148"/>
      <c r="AU40" s="148"/>
      <c r="AV40" s="148"/>
      <c r="AW40" s="148"/>
      <c r="AX40" s="148"/>
    </row>
    <row r="41" spans="1:50" s="147" customFormat="1" ht="12.6" customHeight="1" x14ac:dyDescent="0.2">
      <c r="A41" s="145"/>
      <c r="B41" s="140"/>
      <c r="C41" s="140"/>
      <c r="D41" s="140"/>
      <c r="G41" s="148"/>
      <c r="H41" s="148"/>
      <c r="I41" s="148"/>
      <c r="J41" s="148"/>
      <c r="K41" s="148"/>
      <c r="L41" s="148"/>
      <c r="M41" s="148"/>
      <c r="N41" s="148"/>
      <c r="O41" s="148"/>
      <c r="P41" s="148"/>
      <c r="Q41" s="148"/>
      <c r="R41" s="148"/>
      <c r="S41" s="148"/>
      <c r="T41" s="148"/>
      <c r="U41" s="148"/>
      <c r="V41" s="148"/>
      <c r="W41" s="148"/>
      <c r="X41" s="148"/>
      <c r="Y41" s="148"/>
      <c r="Z41" s="148"/>
      <c r="AA41" s="148"/>
      <c r="AB41" s="148"/>
      <c r="AC41" s="148"/>
      <c r="AD41" s="148"/>
      <c r="AE41" s="148"/>
      <c r="AF41" s="148"/>
      <c r="AG41" s="148"/>
      <c r="AH41" s="148"/>
      <c r="AI41" s="148"/>
      <c r="AJ41" s="148"/>
      <c r="AK41" s="148"/>
      <c r="AL41" s="148"/>
      <c r="AM41" s="148"/>
      <c r="AN41" s="148"/>
      <c r="AO41" s="148"/>
      <c r="AP41" s="148"/>
      <c r="AQ41" s="148"/>
      <c r="AR41" s="148"/>
      <c r="AS41" s="148"/>
      <c r="AT41" s="148"/>
      <c r="AU41" s="148"/>
      <c r="AV41" s="148"/>
      <c r="AW41" s="148"/>
      <c r="AX41" s="148"/>
    </row>
    <row r="42" spans="1:50" s="147" customFormat="1" ht="12.6" customHeight="1" x14ac:dyDescent="0.2">
      <c r="A42" s="145"/>
      <c r="B42" s="140"/>
      <c r="C42" s="140"/>
      <c r="D42" s="140"/>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48"/>
      <c r="AH42" s="148"/>
      <c r="AI42" s="148"/>
      <c r="AJ42" s="148"/>
      <c r="AK42" s="148"/>
      <c r="AL42" s="148"/>
      <c r="AM42" s="148"/>
      <c r="AN42" s="148"/>
      <c r="AO42" s="148"/>
      <c r="AP42" s="148"/>
      <c r="AQ42" s="148"/>
      <c r="AR42" s="148"/>
      <c r="AS42" s="148"/>
      <c r="AT42" s="148"/>
      <c r="AU42" s="148"/>
      <c r="AV42" s="148"/>
      <c r="AW42" s="148"/>
      <c r="AX42" s="148"/>
    </row>
    <row r="43" spans="1:50" s="147" customFormat="1" ht="12.6" customHeight="1" x14ac:dyDescent="0.2">
      <c r="A43" s="145"/>
      <c r="B43" s="140"/>
      <c r="C43" s="140"/>
      <c r="D43" s="140"/>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row>
    <row r="44" spans="1:50" s="147" customFormat="1" ht="12.6" customHeight="1" x14ac:dyDescent="0.2">
      <c r="A44" s="145"/>
      <c r="B44" s="140"/>
      <c r="C44" s="140"/>
      <c r="D44" s="140"/>
      <c r="G44" s="148"/>
      <c r="H44" s="148"/>
      <c r="I44" s="148"/>
      <c r="J44" s="148"/>
      <c r="K44" s="148"/>
      <c r="L44" s="148"/>
      <c r="M44" s="148"/>
      <c r="N44" s="148"/>
      <c r="O44" s="148"/>
      <c r="P44" s="148"/>
      <c r="Q44" s="148"/>
      <c r="R44" s="148"/>
      <c r="S44" s="148"/>
      <c r="T44" s="148"/>
      <c r="U44" s="148"/>
      <c r="V44" s="148"/>
      <c r="W44" s="148"/>
      <c r="X44" s="148"/>
      <c r="Y44" s="148"/>
      <c r="Z44" s="148"/>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row>
    <row r="45" spans="1:50" s="147" customFormat="1" ht="12.6" customHeight="1" x14ac:dyDescent="0.2">
      <c r="A45" s="145"/>
      <c r="B45" s="140"/>
      <c r="C45" s="140"/>
      <c r="D45" s="140"/>
      <c r="G45" s="148"/>
      <c r="H45" s="148"/>
      <c r="I45" s="148"/>
      <c r="J45" s="148"/>
      <c r="K45" s="148"/>
      <c r="L45" s="148"/>
      <c r="M45" s="148"/>
      <c r="N45" s="148"/>
      <c r="O45" s="148"/>
      <c r="P45" s="148"/>
      <c r="Q45" s="148"/>
      <c r="R45" s="148"/>
      <c r="S45" s="148"/>
      <c r="T45" s="148"/>
      <c r="U45" s="148"/>
      <c r="V45" s="148"/>
      <c r="W45" s="148"/>
      <c r="X45" s="148"/>
      <c r="Y45" s="148"/>
      <c r="Z45" s="148"/>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row>
    <row r="46" spans="1:50" s="147" customFormat="1" ht="12.6" customHeight="1" x14ac:dyDescent="0.2">
      <c r="A46" s="145"/>
      <c r="B46" s="140"/>
      <c r="C46" s="140"/>
      <c r="D46" s="140"/>
      <c r="G46" s="148"/>
      <c r="H46" s="148"/>
      <c r="I46" s="148"/>
      <c r="J46" s="148"/>
      <c r="K46" s="148"/>
      <c r="L46" s="148"/>
      <c r="M46" s="148"/>
      <c r="N46" s="148"/>
      <c r="O46" s="148"/>
      <c r="P46" s="148"/>
      <c r="Q46" s="148"/>
      <c r="R46" s="148"/>
      <c r="S46" s="148"/>
      <c r="T46" s="148"/>
      <c r="U46" s="148"/>
      <c r="V46" s="148"/>
      <c r="W46" s="148"/>
      <c r="X46" s="148"/>
      <c r="Y46" s="148"/>
      <c r="Z46" s="148"/>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row>
    <row r="47" spans="1:50" s="147" customFormat="1" ht="12.6" customHeight="1" x14ac:dyDescent="0.2">
      <c r="A47" s="145"/>
      <c r="B47" s="140"/>
      <c r="C47" s="140"/>
      <c r="D47" s="140"/>
      <c r="G47" s="148"/>
      <c r="H47" s="148"/>
      <c r="I47" s="148"/>
      <c r="J47" s="148"/>
      <c r="K47" s="148"/>
      <c r="L47" s="148"/>
      <c r="M47" s="148"/>
      <c r="N47" s="148"/>
      <c r="O47" s="148"/>
      <c r="P47" s="148"/>
      <c r="Q47" s="148"/>
      <c r="R47" s="148"/>
      <c r="S47" s="148"/>
      <c r="T47" s="148"/>
      <c r="U47" s="148"/>
      <c r="V47" s="148"/>
      <c r="W47" s="148"/>
      <c r="X47" s="148"/>
      <c r="Y47" s="148"/>
      <c r="Z47" s="148"/>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row>
    <row r="48" spans="1:50" s="147" customFormat="1" ht="12.6" customHeight="1" x14ac:dyDescent="0.2">
      <c r="A48" s="145"/>
      <c r="B48" s="140"/>
      <c r="C48" s="140"/>
      <c r="D48" s="140"/>
      <c r="G48" s="148"/>
      <c r="H48" s="148"/>
      <c r="I48" s="148"/>
      <c r="J48" s="148"/>
      <c r="K48" s="148"/>
      <c r="L48" s="148"/>
      <c r="M48" s="148"/>
      <c r="N48" s="148"/>
      <c r="O48" s="148"/>
      <c r="P48" s="148"/>
      <c r="Q48" s="148"/>
      <c r="R48" s="148"/>
      <c r="S48" s="148"/>
      <c r="T48" s="148"/>
      <c r="U48" s="148"/>
      <c r="V48" s="148"/>
      <c r="W48" s="148"/>
      <c r="X48" s="148"/>
      <c r="Y48" s="148"/>
      <c r="Z48" s="148"/>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row>
    <row r="49" spans="1:50" s="147" customFormat="1" ht="12.6" customHeight="1" x14ac:dyDescent="0.2">
      <c r="A49" s="145"/>
      <c r="B49" s="140"/>
      <c r="C49" s="140"/>
      <c r="D49" s="140"/>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148"/>
      <c r="AK49" s="148"/>
      <c r="AL49" s="148"/>
      <c r="AM49" s="148"/>
      <c r="AN49" s="148"/>
      <c r="AO49" s="148"/>
      <c r="AP49" s="148"/>
      <c r="AQ49" s="148"/>
      <c r="AR49" s="148"/>
      <c r="AS49" s="148"/>
      <c r="AT49" s="148"/>
      <c r="AU49" s="148"/>
      <c r="AV49" s="148"/>
      <c r="AW49" s="148"/>
      <c r="AX49" s="148"/>
    </row>
    <row r="50" spans="1:50" s="147" customFormat="1" ht="12.6" customHeight="1" x14ac:dyDescent="0.2">
      <c r="A50" s="145"/>
      <c r="B50" s="140"/>
      <c r="C50" s="140"/>
      <c r="D50" s="140"/>
      <c r="G50" s="148"/>
      <c r="H50" s="148"/>
      <c r="I50" s="148"/>
      <c r="J50" s="148"/>
      <c r="K50" s="148"/>
      <c r="L50" s="148"/>
      <c r="M50" s="148"/>
      <c r="N50" s="148"/>
      <c r="O50" s="148"/>
      <c r="P50" s="148"/>
      <c r="Q50" s="148"/>
      <c r="R50" s="148"/>
      <c r="S50" s="148"/>
      <c r="T50" s="148"/>
      <c r="U50" s="148"/>
      <c r="V50" s="148"/>
      <c r="W50" s="148"/>
      <c r="X50" s="148"/>
      <c r="Y50" s="148"/>
      <c r="Z50" s="148"/>
      <c r="AA50" s="148"/>
      <c r="AB50" s="148"/>
      <c r="AC50" s="148"/>
      <c r="AD50" s="148"/>
      <c r="AE50" s="148"/>
      <c r="AF50" s="148"/>
      <c r="AG50" s="148"/>
      <c r="AH50" s="148"/>
      <c r="AI50" s="148"/>
      <c r="AJ50" s="148"/>
      <c r="AK50" s="148"/>
      <c r="AL50" s="148"/>
      <c r="AM50" s="148"/>
      <c r="AN50" s="148"/>
      <c r="AO50" s="148"/>
      <c r="AP50" s="148"/>
      <c r="AQ50" s="148"/>
      <c r="AR50" s="148"/>
      <c r="AS50" s="148"/>
      <c r="AT50" s="148"/>
      <c r="AU50" s="148"/>
      <c r="AV50" s="148"/>
      <c r="AW50" s="148"/>
      <c r="AX50" s="148"/>
    </row>
    <row r="51" spans="1:50" s="147" customFormat="1" ht="12.6" customHeight="1" x14ac:dyDescent="0.2">
      <c r="A51" s="145"/>
      <c r="B51" s="140"/>
      <c r="C51" s="140"/>
      <c r="D51" s="140"/>
      <c r="G51" s="148"/>
      <c r="H51" s="148"/>
      <c r="I51" s="148"/>
      <c r="J51" s="148"/>
      <c r="K51" s="148"/>
      <c r="L51" s="148"/>
      <c r="M51" s="148"/>
      <c r="N51" s="148"/>
      <c r="O51" s="148"/>
      <c r="P51" s="148"/>
      <c r="Q51" s="148"/>
      <c r="R51" s="148"/>
      <c r="S51" s="148"/>
      <c r="T51" s="148"/>
      <c r="U51" s="148"/>
      <c r="V51" s="148"/>
      <c r="W51" s="148"/>
      <c r="X51" s="148"/>
      <c r="Y51" s="148"/>
      <c r="Z51" s="148"/>
      <c r="AA51" s="148"/>
      <c r="AB51" s="148"/>
      <c r="AC51" s="148"/>
      <c r="AD51" s="148"/>
      <c r="AE51" s="148"/>
      <c r="AF51" s="148"/>
      <c r="AG51" s="148"/>
      <c r="AH51" s="148"/>
      <c r="AI51" s="148"/>
      <c r="AJ51" s="148"/>
      <c r="AK51" s="148"/>
      <c r="AL51" s="148"/>
      <c r="AM51" s="148"/>
      <c r="AN51" s="148"/>
      <c r="AO51" s="148"/>
      <c r="AP51" s="148"/>
      <c r="AQ51" s="148"/>
      <c r="AR51" s="148"/>
      <c r="AS51" s="148"/>
      <c r="AT51" s="148"/>
      <c r="AU51" s="148"/>
      <c r="AV51" s="148"/>
      <c r="AW51" s="148"/>
      <c r="AX51" s="148"/>
    </row>
    <row r="52" spans="1:50" s="147" customFormat="1" ht="12.6" customHeight="1" x14ac:dyDescent="0.2">
      <c r="A52" s="145"/>
      <c r="B52" s="140"/>
      <c r="C52" s="140"/>
      <c r="D52" s="140"/>
      <c r="G52" s="148"/>
      <c r="H52" s="148"/>
      <c r="I52" s="148"/>
      <c r="J52" s="148"/>
      <c r="K52" s="148"/>
      <c r="L52" s="148"/>
      <c r="M52" s="148"/>
      <c r="N52" s="148"/>
      <c r="O52" s="148"/>
      <c r="P52" s="148"/>
      <c r="Q52" s="148"/>
      <c r="R52" s="148"/>
      <c r="S52" s="148"/>
      <c r="T52" s="148"/>
      <c r="U52" s="148"/>
      <c r="V52" s="148"/>
      <c r="W52" s="148"/>
      <c r="X52" s="148"/>
      <c r="Y52" s="148"/>
      <c r="Z52" s="148"/>
      <c r="AA52" s="148"/>
      <c r="AB52" s="148"/>
      <c r="AC52" s="148"/>
      <c r="AD52" s="148"/>
      <c r="AE52" s="148"/>
      <c r="AF52" s="148"/>
      <c r="AG52" s="148"/>
      <c r="AH52" s="148"/>
      <c r="AI52" s="148"/>
      <c r="AJ52" s="148"/>
      <c r="AK52" s="148"/>
      <c r="AL52" s="148"/>
      <c r="AM52" s="148"/>
      <c r="AN52" s="148"/>
      <c r="AO52" s="148"/>
      <c r="AP52" s="148"/>
      <c r="AQ52" s="148"/>
      <c r="AR52" s="148"/>
      <c r="AS52" s="148"/>
      <c r="AT52" s="148"/>
      <c r="AU52" s="148"/>
      <c r="AV52" s="148"/>
      <c r="AW52" s="148"/>
      <c r="AX52" s="148"/>
    </row>
    <row r="53" spans="1:50" s="147" customFormat="1" ht="12.6" customHeight="1" x14ac:dyDescent="0.2">
      <c r="A53" s="145"/>
      <c r="B53" s="140"/>
      <c r="C53" s="140"/>
      <c r="D53" s="140"/>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48"/>
      <c r="AH53" s="148"/>
      <c r="AI53" s="148"/>
      <c r="AJ53" s="148"/>
      <c r="AK53" s="148"/>
      <c r="AL53" s="148"/>
      <c r="AM53" s="148"/>
      <c r="AN53" s="148"/>
      <c r="AO53" s="148"/>
      <c r="AP53" s="148"/>
      <c r="AQ53" s="148"/>
      <c r="AR53" s="148"/>
      <c r="AS53" s="148"/>
      <c r="AT53" s="148"/>
      <c r="AU53" s="148"/>
      <c r="AV53" s="148"/>
      <c r="AW53" s="148"/>
      <c r="AX53" s="148"/>
    </row>
    <row r="54" spans="1:50" s="149" customFormat="1" ht="12" x14ac:dyDescent="0.2">
      <c r="A54" s="145"/>
      <c r="B54" s="140"/>
      <c r="C54" s="140"/>
      <c r="D54" s="140"/>
      <c r="G54" s="150"/>
      <c r="H54" s="150"/>
      <c r="I54" s="150"/>
      <c r="J54" s="150"/>
      <c r="K54" s="150"/>
      <c r="L54" s="150"/>
      <c r="M54" s="150"/>
      <c r="N54" s="150"/>
      <c r="O54" s="150"/>
      <c r="P54" s="150"/>
      <c r="Q54" s="150"/>
      <c r="R54" s="150"/>
      <c r="S54" s="150"/>
      <c r="T54" s="150"/>
      <c r="U54" s="150"/>
      <c r="V54" s="150"/>
      <c r="W54" s="150"/>
      <c r="X54" s="150"/>
      <c r="Y54" s="150"/>
      <c r="Z54" s="150"/>
      <c r="AA54" s="150"/>
      <c r="AB54" s="150"/>
      <c r="AC54" s="150"/>
      <c r="AD54" s="150"/>
      <c r="AE54" s="150"/>
      <c r="AF54" s="150"/>
      <c r="AG54" s="150"/>
      <c r="AH54" s="150"/>
      <c r="AI54" s="150"/>
      <c r="AJ54" s="150"/>
      <c r="AK54" s="150"/>
      <c r="AL54" s="150"/>
      <c r="AM54" s="150"/>
      <c r="AN54" s="150"/>
      <c r="AO54" s="150"/>
      <c r="AP54" s="150"/>
      <c r="AQ54" s="150"/>
      <c r="AR54" s="150"/>
      <c r="AS54" s="150"/>
      <c r="AT54" s="150"/>
      <c r="AU54" s="150"/>
      <c r="AV54" s="150"/>
      <c r="AW54" s="150"/>
      <c r="AX54" s="150"/>
    </row>
    <row r="55" spans="1:50" s="147" customFormat="1" ht="12.6" customHeight="1" x14ac:dyDescent="0.2">
      <c r="A55" s="145"/>
      <c r="B55" s="140"/>
      <c r="C55" s="140"/>
      <c r="D55" s="140"/>
      <c r="G55" s="148"/>
      <c r="H55" s="148"/>
      <c r="I55" s="148"/>
      <c r="J55" s="148"/>
      <c r="K55" s="148"/>
      <c r="L55" s="148"/>
      <c r="M55" s="148"/>
      <c r="N55" s="148"/>
      <c r="O55" s="148"/>
      <c r="P55" s="148"/>
      <c r="Q55" s="148"/>
      <c r="R55" s="148"/>
      <c r="S55" s="148"/>
      <c r="T55" s="148"/>
      <c r="U55" s="148"/>
      <c r="V55" s="148"/>
      <c r="W55" s="148"/>
      <c r="X55" s="148"/>
      <c r="Y55" s="148"/>
      <c r="Z55" s="148"/>
      <c r="AA55" s="148"/>
      <c r="AB55" s="148"/>
      <c r="AC55" s="148"/>
      <c r="AD55" s="148"/>
      <c r="AE55" s="148"/>
      <c r="AF55" s="148"/>
      <c r="AG55" s="148"/>
      <c r="AH55" s="148"/>
      <c r="AI55" s="148"/>
      <c r="AJ55" s="148"/>
      <c r="AK55" s="148"/>
      <c r="AL55" s="148"/>
      <c r="AM55" s="148"/>
      <c r="AN55" s="148"/>
      <c r="AO55" s="148"/>
      <c r="AP55" s="148"/>
      <c r="AQ55" s="148"/>
      <c r="AR55" s="148"/>
      <c r="AS55" s="148"/>
      <c r="AT55" s="148"/>
      <c r="AU55" s="148"/>
      <c r="AV55" s="148"/>
      <c r="AW55" s="148"/>
      <c r="AX55" s="148"/>
    </row>
    <row r="56" spans="1:50" s="147" customFormat="1" ht="12.6" customHeight="1" x14ac:dyDescent="0.2">
      <c r="A56" s="145"/>
      <c r="B56" s="140"/>
      <c r="C56" s="140"/>
      <c r="D56" s="140"/>
      <c r="G56" s="148"/>
      <c r="H56" s="148"/>
      <c r="I56" s="148"/>
      <c r="J56" s="148"/>
      <c r="K56" s="148"/>
      <c r="L56" s="148"/>
      <c r="M56" s="148"/>
      <c r="N56" s="148"/>
      <c r="O56" s="148"/>
      <c r="P56" s="148"/>
      <c r="Q56" s="148"/>
      <c r="R56" s="148"/>
      <c r="S56" s="148"/>
      <c r="T56" s="148"/>
      <c r="U56" s="148"/>
      <c r="V56" s="148"/>
      <c r="W56" s="148"/>
      <c r="X56" s="148"/>
      <c r="Y56" s="148"/>
      <c r="Z56" s="148"/>
      <c r="AA56" s="148"/>
      <c r="AB56" s="148"/>
      <c r="AC56" s="148"/>
      <c r="AD56" s="148"/>
      <c r="AE56" s="148"/>
      <c r="AF56" s="148"/>
      <c r="AG56" s="148"/>
      <c r="AH56" s="148"/>
      <c r="AI56" s="148"/>
      <c r="AJ56" s="148"/>
      <c r="AK56" s="148"/>
      <c r="AL56" s="148"/>
      <c r="AM56" s="148"/>
      <c r="AN56" s="148"/>
      <c r="AO56" s="148"/>
      <c r="AP56" s="148"/>
      <c r="AQ56" s="148"/>
      <c r="AR56" s="148"/>
      <c r="AS56" s="148"/>
      <c r="AT56" s="148"/>
      <c r="AU56" s="148"/>
      <c r="AV56" s="148"/>
      <c r="AW56" s="148"/>
      <c r="AX56" s="148"/>
    </row>
    <row r="57" spans="1:50" s="147" customFormat="1" ht="12.6" customHeight="1" x14ac:dyDescent="0.2">
      <c r="A57" s="145"/>
      <c r="B57" s="140"/>
      <c r="C57" s="140"/>
      <c r="D57" s="140"/>
      <c r="G57" s="148"/>
      <c r="H57" s="148"/>
      <c r="I57" s="148"/>
      <c r="J57" s="148"/>
      <c r="K57" s="148"/>
      <c r="L57" s="148"/>
      <c r="M57" s="148"/>
      <c r="N57" s="148"/>
      <c r="O57" s="148"/>
      <c r="P57" s="148"/>
      <c r="Q57" s="148"/>
      <c r="R57" s="148"/>
      <c r="S57" s="148"/>
      <c r="T57" s="148"/>
      <c r="U57" s="148"/>
      <c r="V57" s="148"/>
      <c r="W57" s="148"/>
      <c r="X57" s="148"/>
      <c r="Y57" s="148"/>
      <c r="Z57" s="148"/>
      <c r="AA57" s="148"/>
      <c r="AB57" s="148"/>
      <c r="AC57" s="148"/>
      <c r="AD57" s="148"/>
      <c r="AE57" s="148"/>
      <c r="AF57" s="148"/>
      <c r="AG57" s="148"/>
      <c r="AH57" s="148"/>
      <c r="AI57" s="148"/>
      <c r="AJ57" s="148"/>
      <c r="AK57" s="148"/>
      <c r="AL57" s="148"/>
      <c r="AM57" s="148"/>
      <c r="AN57" s="148"/>
      <c r="AO57" s="148"/>
      <c r="AP57" s="148"/>
      <c r="AQ57" s="148"/>
      <c r="AR57" s="148"/>
      <c r="AS57" s="148"/>
      <c r="AT57" s="148"/>
      <c r="AU57" s="148"/>
      <c r="AV57" s="148"/>
      <c r="AW57" s="148"/>
      <c r="AX57" s="148"/>
    </row>
    <row r="58" spans="1:50" s="147" customFormat="1" ht="12.6" customHeight="1" x14ac:dyDescent="0.2">
      <c r="A58" s="145"/>
      <c r="B58" s="140"/>
      <c r="C58" s="140"/>
      <c r="D58" s="140"/>
      <c r="G58" s="148"/>
      <c r="H58" s="148"/>
      <c r="I58" s="148"/>
      <c r="J58" s="148"/>
      <c r="K58" s="148"/>
      <c r="L58" s="148"/>
      <c r="M58" s="148"/>
      <c r="N58" s="148"/>
      <c r="O58" s="148"/>
      <c r="P58" s="148"/>
      <c r="Q58" s="148"/>
      <c r="R58" s="148"/>
      <c r="S58" s="148"/>
      <c r="T58" s="148"/>
      <c r="U58" s="148"/>
      <c r="V58" s="148"/>
      <c r="W58" s="148"/>
      <c r="X58" s="148"/>
      <c r="Y58" s="148"/>
      <c r="Z58" s="148"/>
      <c r="AA58" s="148"/>
      <c r="AB58" s="148"/>
      <c r="AC58" s="148"/>
      <c r="AD58" s="148"/>
      <c r="AE58" s="148"/>
      <c r="AF58" s="148"/>
      <c r="AG58" s="148"/>
      <c r="AH58" s="148"/>
      <c r="AI58" s="148"/>
      <c r="AJ58" s="148"/>
      <c r="AK58" s="148"/>
      <c r="AL58" s="148"/>
      <c r="AM58" s="148"/>
      <c r="AN58" s="148"/>
      <c r="AO58" s="148"/>
      <c r="AP58" s="148"/>
      <c r="AQ58" s="148"/>
      <c r="AR58" s="148"/>
      <c r="AS58" s="148"/>
      <c r="AT58" s="148"/>
      <c r="AU58" s="148"/>
      <c r="AV58" s="148"/>
      <c r="AW58" s="148"/>
      <c r="AX58" s="148"/>
    </row>
    <row r="59" spans="1:50" s="147" customFormat="1" ht="12.6" customHeight="1" x14ac:dyDescent="0.2">
      <c r="A59" s="145"/>
      <c r="B59" s="140"/>
      <c r="C59" s="140"/>
      <c r="D59" s="140"/>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8"/>
      <c r="AF59" s="148"/>
      <c r="AG59" s="148"/>
      <c r="AH59" s="148"/>
      <c r="AI59" s="148"/>
      <c r="AJ59" s="148"/>
      <c r="AK59" s="148"/>
      <c r="AL59" s="148"/>
      <c r="AM59" s="148"/>
      <c r="AN59" s="148"/>
      <c r="AO59" s="148"/>
      <c r="AP59" s="148"/>
      <c r="AQ59" s="148"/>
      <c r="AR59" s="148"/>
      <c r="AS59" s="148"/>
      <c r="AT59" s="148"/>
      <c r="AU59" s="148"/>
      <c r="AV59" s="148"/>
      <c r="AW59" s="148"/>
      <c r="AX59" s="148"/>
    </row>
    <row r="60" spans="1:50" s="147" customFormat="1" ht="12.6" customHeight="1" x14ac:dyDescent="0.2">
      <c r="A60" s="145"/>
      <c r="B60" s="140"/>
      <c r="C60" s="140"/>
      <c r="D60" s="140"/>
      <c r="G60" s="148"/>
      <c r="H60" s="148"/>
      <c r="I60" s="148"/>
      <c r="J60" s="148"/>
      <c r="K60" s="148"/>
      <c r="L60" s="148"/>
      <c r="M60" s="148"/>
      <c r="N60" s="148"/>
      <c r="O60" s="148"/>
      <c r="P60" s="148"/>
      <c r="Q60" s="148"/>
      <c r="R60" s="148"/>
      <c r="S60" s="148"/>
      <c r="T60" s="148"/>
      <c r="U60" s="148"/>
      <c r="V60" s="148"/>
      <c r="W60" s="148"/>
      <c r="X60" s="148"/>
      <c r="Y60" s="148"/>
      <c r="Z60" s="148"/>
      <c r="AA60" s="148"/>
      <c r="AB60" s="148"/>
      <c r="AC60" s="148"/>
      <c r="AD60" s="148"/>
      <c r="AE60" s="148"/>
      <c r="AF60" s="148"/>
      <c r="AG60" s="148"/>
      <c r="AH60" s="148"/>
      <c r="AI60" s="148"/>
      <c r="AJ60" s="148"/>
      <c r="AK60" s="148"/>
      <c r="AL60" s="148"/>
      <c r="AM60" s="148"/>
      <c r="AN60" s="148"/>
      <c r="AO60" s="148"/>
      <c r="AP60" s="148"/>
      <c r="AQ60" s="148"/>
      <c r="AR60" s="148"/>
      <c r="AS60" s="148"/>
      <c r="AT60" s="148"/>
      <c r="AU60" s="148"/>
      <c r="AV60" s="148"/>
      <c r="AW60" s="148"/>
      <c r="AX60" s="148"/>
    </row>
    <row r="61" spans="1:50" s="147" customFormat="1" ht="12.6" customHeight="1" x14ac:dyDescent="0.2">
      <c r="A61" s="145"/>
      <c r="B61" s="140"/>
      <c r="C61" s="140"/>
      <c r="D61" s="140"/>
      <c r="G61" s="148"/>
      <c r="H61" s="148"/>
      <c r="I61" s="148"/>
      <c r="J61" s="148"/>
      <c r="K61" s="148"/>
      <c r="L61" s="148"/>
      <c r="M61" s="148"/>
      <c r="N61" s="148"/>
      <c r="O61" s="148"/>
      <c r="P61" s="148"/>
      <c r="Q61" s="148"/>
      <c r="R61" s="148"/>
      <c r="S61" s="148"/>
      <c r="T61" s="148"/>
      <c r="U61" s="148"/>
      <c r="V61" s="148"/>
      <c r="W61" s="148"/>
      <c r="X61" s="148"/>
      <c r="Y61" s="148"/>
      <c r="Z61" s="148"/>
      <c r="AA61" s="148"/>
      <c r="AB61" s="148"/>
      <c r="AC61" s="148"/>
      <c r="AD61" s="148"/>
      <c r="AE61" s="148"/>
      <c r="AF61" s="148"/>
      <c r="AG61" s="148"/>
      <c r="AH61" s="148"/>
      <c r="AI61" s="148"/>
      <c r="AJ61" s="148"/>
      <c r="AK61" s="148"/>
      <c r="AL61" s="148"/>
      <c r="AM61" s="148"/>
      <c r="AN61" s="148"/>
      <c r="AO61" s="148"/>
      <c r="AP61" s="148"/>
      <c r="AQ61" s="148"/>
      <c r="AR61" s="148"/>
      <c r="AS61" s="148"/>
      <c r="AT61" s="148"/>
      <c r="AU61" s="148"/>
      <c r="AV61" s="148"/>
      <c r="AW61" s="148"/>
      <c r="AX61" s="148"/>
    </row>
    <row r="62" spans="1:50" s="147" customFormat="1" ht="12.6" customHeight="1" x14ac:dyDescent="0.2">
      <c r="A62" s="145"/>
      <c r="B62" s="140"/>
      <c r="C62" s="140"/>
      <c r="D62" s="140"/>
      <c r="G62" s="148"/>
      <c r="H62" s="148"/>
      <c r="I62" s="148"/>
      <c r="J62" s="148"/>
      <c r="K62" s="148"/>
      <c r="L62" s="148"/>
      <c r="M62" s="148"/>
      <c r="N62" s="148"/>
      <c r="O62" s="148"/>
      <c r="P62" s="148"/>
      <c r="Q62" s="148"/>
      <c r="R62" s="148"/>
      <c r="S62" s="148"/>
      <c r="T62" s="148"/>
      <c r="U62" s="148"/>
      <c r="V62" s="148"/>
      <c r="W62" s="148"/>
      <c r="X62" s="148"/>
      <c r="Y62" s="148"/>
      <c r="Z62" s="148"/>
      <c r="AA62" s="148"/>
      <c r="AB62" s="148"/>
      <c r="AC62" s="148"/>
      <c r="AD62" s="148"/>
      <c r="AE62" s="148"/>
      <c r="AF62" s="148"/>
      <c r="AG62" s="148"/>
      <c r="AH62" s="148"/>
      <c r="AI62" s="148"/>
      <c r="AJ62" s="148"/>
      <c r="AK62" s="148"/>
      <c r="AL62" s="148"/>
      <c r="AM62" s="148"/>
      <c r="AN62" s="148"/>
      <c r="AO62" s="148"/>
      <c r="AP62" s="148"/>
      <c r="AQ62" s="148"/>
      <c r="AR62" s="148"/>
      <c r="AS62" s="148"/>
      <c r="AT62" s="148"/>
      <c r="AU62" s="148"/>
      <c r="AV62" s="148"/>
      <c r="AW62" s="148"/>
      <c r="AX62" s="148"/>
    </row>
    <row r="63" spans="1:50" s="147" customFormat="1" ht="12.6" customHeight="1" x14ac:dyDescent="0.2">
      <c r="A63" s="145"/>
      <c r="B63" s="140"/>
      <c r="C63" s="140"/>
      <c r="D63" s="140"/>
      <c r="G63" s="148"/>
      <c r="H63" s="148"/>
      <c r="I63" s="148"/>
      <c r="J63" s="148"/>
      <c r="K63" s="148"/>
      <c r="L63" s="148"/>
      <c r="M63" s="148"/>
      <c r="N63" s="148"/>
      <c r="O63" s="148"/>
      <c r="P63" s="148"/>
      <c r="Q63" s="148"/>
      <c r="R63" s="148"/>
      <c r="S63" s="148"/>
      <c r="T63" s="148"/>
      <c r="U63" s="148"/>
      <c r="V63" s="148"/>
      <c r="W63" s="148"/>
      <c r="X63" s="148"/>
      <c r="Y63" s="148"/>
      <c r="Z63" s="148"/>
      <c r="AA63" s="148"/>
      <c r="AB63" s="148"/>
      <c r="AC63" s="148"/>
      <c r="AD63" s="148"/>
      <c r="AE63" s="148"/>
      <c r="AF63" s="148"/>
      <c r="AG63" s="148"/>
      <c r="AH63" s="148"/>
      <c r="AI63" s="148"/>
      <c r="AJ63" s="148"/>
      <c r="AK63" s="148"/>
      <c r="AL63" s="148"/>
      <c r="AM63" s="148"/>
      <c r="AN63" s="148"/>
      <c r="AO63" s="148"/>
      <c r="AP63" s="148"/>
      <c r="AQ63" s="148"/>
      <c r="AR63" s="148"/>
      <c r="AS63" s="148"/>
      <c r="AT63" s="148"/>
      <c r="AU63" s="148"/>
      <c r="AV63" s="148"/>
      <c r="AW63" s="148"/>
      <c r="AX63" s="148"/>
    </row>
    <row r="64" spans="1:50" s="147" customFormat="1" ht="12.6" customHeight="1" x14ac:dyDescent="0.2">
      <c r="A64" s="145"/>
      <c r="B64" s="140"/>
      <c r="C64" s="140"/>
      <c r="D64" s="140"/>
      <c r="G64" s="148"/>
      <c r="H64" s="148"/>
      <c r="I64" s="148"/>
      <c r="J64" s="148"/>
      <c r="K64" s="148"/>
      <c r="L64" s="148"/>
      <c r="M64" s="148"/>
      <c r="N64" s="148"/>
      <c r="O64" s="148"/>
      <c r="P64" s="148"/>
      <c r="Q64" s="148"/>
      <c r="R64" s="148"/>
      <c r="S64" s="148"/>
      <c r="T64" s="148"/>
      <c r="U64" s="148"/>
      <c r="V64" s="148"/>
      <c r="W64" s="148"/>
      <c r="X64" s="148"/>
      <c r="Y64" s="148"/>
      <c r="Z64" s="148"/>
      <c r="AA64" s="148"/>
      <c r="AB64" s="148"/>
      <c r="AC64" s="148"/>
      <c r="AD64" s="148"/>
      <c r="AE64" s="148"/>
      <c r="AF64" s="148"/>
      <c r="AG64" s="148"/>
      <c r="AH64" s="148"/>
      <c r="AI64" s="148"/>
      <c r="AJ64" s="148"/>
      <c r="AK64" s="148"/>
      <c r="AL64" s="148"/>
      <c r="AM64" s="148"/>
      <c r="AN64" s="148"/>
      <c r="AO64" s="148"/>
      <c r="AP64" s="148"/>
      <c r="AQ64" s="148"/>
      <c r="AR64" s="148"/>
      <c r="AS64" s="148"/>
      <c r="AT64" s="148"/>
      <c r="AU64" s="148"/>
      <c r="AV64" s="148"/>
      <c r="AW64" s="148"/>
      <c r="AX64" s="148"/>
    </row>
    <row r="65" spans="1:50" s="147" customFormat="1" ht="12.6" customHeight="1" x14ac:dyDescent="0.2">
      <c r="A65" s="145"/>
      <c r="B65" s="140"/>
      <c r="C65" s="140"/>
      <c r="D65" s="140"/>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148"/>
      <c r="AL65" s="148"/>
      <c r="AM65" s="148"/>
      <c r="AN65" s="148"/>
      <c r="AO65" s="148"/>
      <c r="AP65" s="148"/>
      <c r="AQ65" s="148"/>
      <c r="AR65" s="148"/>
      <c r="AS65" s="148"/>
      <c r="AT65" s="148"/>
      <c r="AU65" s="148"/>
      <c r="AV65" s="148"/>
      <c r="AW65" s="148"/>
      <c r="AX65" s="148"/>
    </row>
    <row r="66" spans="1:50" s="149" customFormat="1" ht="12" x14ac:dyDescent="0.2">
      <c r="A66" s="145"/>
      <c r="B66" s="140"/>
      <c r="C66" s="140"/>
      <c r="D66" s="140"/>
      <c r="G66" s="150"/>
      <c r="H66" s="150"/>
      <c r="I66" s="150"/>
      <c r="J66" s="150"/>
      <c r="K66" s="150"/>
      <c r="L66" s="150"/>
      <c r="M66" s="150"/>
      <c r="N66" s="150"/>
      <c r="O66" s="150"/>
      <c r="P66" s="150"/>
      <c r="Q66" s="150"/>
      <c r="R66" s="150"/>
      <c r="S66" s="150"/>
      <c r="T66" s="150"/>
      <c r="U66" s="150"/>
      <c r="V66" s="150"/>
      <c r="W66" s="150"/>
      <c r="X66" s="150"/>
      <c r="Y66" s="150"/>
      <c r="Z66" s="150"/>
      <c r="AA66" s="150"/>
      <c r="AB66" s="150"/>
      <c r="AC66" s="150"/>
      <c r="AD66" s="150"/>
      <c r="AE66" s="150"/>
      <c r="AF66" s="150"/>
      <c r="AG66" s="150"/>
      <c r="AH66" s="150"/>
      <c r="AI66" s="150"/>
      <c r="AJ66" s="150"/>
      <c r="AK66" s="150"/>
      <c r="AL66" s="150"/>
      <c r="AM66" s="150"/>
      <c r="AN66" s="150"/>
      <c r="AO66" s="150"/>
      <c r="AP66" s="150"/>
      <c r="AQ66" s="150"/>
      <c r="AR66" s="150"/>
      <c r="AS66" s="150"/>
      <c r="AT66" s="150"/>
      <c r="AU66" s="150"/>
      <c r="AV66" s="150"/>
      <c r="AW66" s="150"/>
      <c r="AX66" s="150"/>
    </row>
    <row r="67" spans="1:50" s="147" customFormat="1" ht="12.6" customHeight="1" x14ac:dyDescent="0.2">
      <c r="A67" s="145"/>
      <c r="B67" s="140"/>
      <c r="C67" s="140"/>
      <c r="D67" s="140"/>
      <c r="G67" s="148"/>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c r="AI67" s="148"/>
      <c r="AJ67" s="148"/>
      <c r="AK67" s="148"/>
      <c r="AL67" s="148"/>
      <c r="AM67" s="148"/>
      <c r="AN67" s="148"/>
      <c r="AO67" s="148"/>
      <c r="AP67" s="148"/>
      <c r="AQ67" s="148"/>
      <c r="AR67" s="148"/>
      <c r="AS67" s="148"/>
      <c r="AT67" s="148"/>
      <c r="AU67" s="148"/>
      <c r="AV67" s="148"/>
      <c r="AW67" s="148"/>
      <c r="AX67" s="148"/>
    </row>
    <row r="68" spans="1:50" s="147" customFormat="1" ht="12.6" customHeight="1" x14ac:dyDescent="0.2">
      <c r="A68" s="145"/>
      <c r="B68" s="140"/>
      <c r="C68" s="140"/>
      <c r="D68" s="140"/>
      <c r="G68" s="148"/>
      <c r="H68" s="148"/>
      <c r="I68" s="148"/>
      <c r="J68" s="148"/>
      <c r="K68" s="148"/>
      <c r="L68" s="148"/>
      <c r="M68" s="148"/>
      <c r="N68" s="148"/>
      <c r="O68" s="148"/>
      <c r="P68" s="148"/>
      <c r="Q68" s="148"/>
      <c r="R68" s="148"/>
      <c r="S68" s="148"/>
      <c r="T68" s="148"/>
      <c r="U68" s="148"/>
      <c r="V68" s="148"/>
      <c r="W68" s="148"/>
      <c r="X68" s="148"/>
      <c r="Y68" s="148"/>
      <c r="Z68" s="148"/>
      <c r="AA68" s="148"/>
      <c r="AB68" s="148"/>
      <c r="AC68" s="148"/>
      <c r="AD68" s="148"/>
      <c r="AE68" s="148"/>
      <c r="AF68" s="148"/>
      <c r="AG68" s="148"/>
      <c r="AH68" s="148"/>
      <c r="AI68" s="148"/>
      <c r="AJ68" s="148"/>
      <c r="AK68" s="148"/>
      <c r="AL68" s="148"/>
      <c r="AM68" s="148"/>
      <c r="AN68" s="148"/>
      <c r="AO68" s="148"/>
      <c r="AP68" s="148"/>
      <c r="AQ68" s="148"/>
      <c r="AR68" s="148"/>
      <c r="AS68" s="148"/>
      <c r="AT68" s="148"/>
      <c r="AU68" s="148"/>
      <c r="AV68" s="148"/>
      <c r="AW68" s="148"/>
      <c r="AX68" s="148"/>
    </row>
    <row r="69" spans="1:50" s="147" customFormat="1" ht="12.6" customHeight="1" x14ac:dyDescent="0.2">
      <c r="A69" s="145"/>
      <c r="B69" s="140"/>
      <c r="C69" s="140"/>
      <c r="D69" s="140"/>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48"/>
      <c r="AL69" s="148"/>
      <c r="AM69" s="148"/>
      <c r="AN69" s="148"/>
      <c r="AO69" s="148"/>
      <c r="AP69" s="148"/>
      <c r="AQ69" s="148"/>
      <c r="AR69" s="148"/>
      <c r="AS69" s="148"/>
      <c r="AT69" s="148"/>
      <c r="AU69" s="148"/>
      <c r="AV69" s="148"/>
      <c r="AW69" s="148"/>
      <c r="AX69" s="148"/>
    </row>
    <row r="70" spans="1:50" s="147" customFormat="1" ht="12.6" customHeight="1" x14ac:dyDescent="0.2">
      <c r="A70" s="145"/>
      <c r="B70" s="140"/>
      <c r="C70" s="140"/>
      <c r="D70" s="140"/>
      <c r="G70" s="148"/>
      <c r="H70" s="148"/>
      <c r="I70" s="148"/>
      <c r="J70" s="148"/>
      <c r="K70" s="148"/>
      <c r="L70" s="148"/>
      <c r="M70" s="148"/>
      <c r="N70" s="148"/>
      <c r="O70" s="148"/>
      <c r="P70" s="148"/>
      <c r="Q70" s="148"/>
      <c r="R70" s="148"/>
      <c r="S70" s="148"/>
      <c r="T70" s="148"/>
      <c r="U70" s="148"/>
      <c r="V70" s="148"/>
      <c r="W70" s="148"/>
      <c r="X70" s="148"/>
      <c r="Y70" s="148"/>
      <c r="Z70" s="148"/>
      <c r="AA70" s="148"/>
      <c r="AB70" s="148"/>
      <c r="AC70" s="148"/>
      <c r="AD70" s="148"/>
      <c r="AE70" s="148"/>
      <c r="AF70" s="148"/>
      <c r="AG70" s="148"/>
      <c r="AH70" s="148"/>
      <c r="AI70" s="148"/>
      <c r="AJ70" s="148"/>
      <c r="AK70" s="148"/>
      <c r="AL70" s="148"/>
      <c r="AM70" s="148"/>
      <c r="AN70" s="148"/>
      <c r="AO70" s="148"/>
      <c r="AP70" s="148"/>
      <c r="AQ70" s="148"/>
      <c r="AR70" s="148"/>
      <c r="AS70" s="148"/>
      <c r="AT70" s="148"/>
      <c r="AU70" s="148"/>
      <c r="AV70" s="148"/>
      <c r="AW70" s="148"/>
      <c r="AX70" s="148"/>
    </row>
    <row r="71" spans="1:50" s="147" customFormat="1" ht="12.6" customHeight="1" x14ac:dyDescent="0.2">
      <c r="A71" s="145"/>
      <c r="B71" s="140"/>
      <c r="C71" s="140"/>
      <c r="D71" s="140"/>
      <c r="G71" s="148"/>
      <c r="H71" s="148"/>
      <c r="I71" s="148"/>
      <c r="J71" s="148"/>
      <c r="K71" s="148"/>
      <c r="L71" s="148"/>
      <c r="M71" s="148"/>
      <c r="N71" s="148"/>
      <c r="O71" s="148"/>
      <c r="P71" s="148"/>
      <c r="Q71" s="148"/>
      <c r="R71" s="148"/>
      <c r="S71" s="148"/>
      <c r="T71" s="148"/>
      <c r="U71" s="148"/>
      <c r="V71" s="148"/>
      <c r="W71" s="148"/>
      <c r="X71" s="148"/>
      <c r="Y71" s="148"/>
      <c r="Z71" s="148"/>
      <c r="AA71" s="148"/>
      <c r="AB71" s="148"/>
      <c r="AC71" s="148"/>
      <c r="AD71" s="148"/>
      <c r="AE71" s="148"/>
      <c r="AF71" s="148"/>
      <c r="AG71" s="148"/>
      <c r="AH71" s="148"/>
      <c r="AI71" s="148"/>
      <c r="AJ71" s="148"/>
      <c r="AK71" s="148"/>
      <c r="AL71" s="148"/>
      <c r="AM71" s="148"/>
      <c r="AN71" s="148"/>
      <c r="AO71" s="148"/>
      <c r="AP71" s="148"/>
      <c r="AQ71" s="148"/>
      <c r="AR71" s="148"/>
      <c r="AS71" s="148"/>
      <c r="AT71" s="148"/>
      <c r="AU71" s="148"/>
      <c r="AV71" s="148"/>
      <c r="AW71" s="148"/>
      <c r="AX71" s="148"/>
    </row>
    <row r="72" spans="1:50" s="147" customFormat="1" ht="12.6" customHeight="1" x14ac:dyDescent="0.2">
      <c r="A72" s="145"/>
      <c r="B72" s="140"/>
      <c r="C72" s="140"/>
      <c r="D72" s="140"/>
      <c r="G72" s="148"/>
      <c r="H72" s="148"/>
      <c r="I72" s="148"/>
      <c r="J72" s="148"/>
      <c r="K72" s="148"/>
      <c r="L72" s="148"/>
      <c r="M72" s="148"/>
      <c r="N72" s="148"/>
      <c r="O72" s="148"/>
      <c r="P72" s="148"/>
      <c r="Q72" s="148"/>
      <c r="R72" s="148"/>
      <c r="S72" s="148"/>
      <c r="T72" s="148"/>
      <c r="U72" s="148"/>
      <c r="V72" s="148"/>
      <c r="W72" s="148"/>
      <c r="X72" s="148"/>
      <c r="Y72" s="148"/>
      <c r="Z72" s="148"/>
      <c r="AA72" s="148"/>
      <c r="AB72" s="148"/>
      <c r="AC72" s="148"/>
      <c r="AD72" s="148"/>
      <c r="AE72" s="148"/>
      <c r="AF72" s="148"/>
      <c r="AG72" s="148"/>
      <c r="AH72" s="148"/>
      <c r="AI72" s="148"/>
      <c r="AJ72" s="148"/>
      <c r="AK72" s="148"/>
      <c r="AL72" s="148"/>
      <c r="AM72" s="148"/>
      <c r="AN72" s="148"/>
      <c r="AO72" s="148"/>
      <c r="AP72" s="148"/>
      <c r="AQ72" s="148"/>
      <c r="AR72" s="148"/>
      <c r="AS72" s="148"/>
      <c r="AT72" s="148"/>
      <c r="AU72" s="148"/>
      <c r="AV72" s="148"/>
      <c r="AW72" s="148"/>
      <c r="AX72" s="148"/>
    </row>
    <row r="73" spans="1:50" s="147" customFormat="1" ht="12.6" customHeight="1" x14ac:dyDescent="0.2">
      <c r="A73" s="145"/>
      <c r="B73" s="140"/>
      <c r="C73" s="140"/>
      <c r="D73" s="140"/>
      <c r="G73" s="148"/>
      <c r="H73" s="148"/>
      <c r="I73" s="148"/>
      <c r="J73" s="148"/>
      <c r="K73" s="148"/>
      <c r="L73" s="148"/>
      <c r="M73" s="148"/>
      <c r="N73" s="148"/>
      <c r="O73" s="148"/>
      <c r="P73" s="148"/>
      <c r="Q73" s="148"/>
      <c r="R73" s="148"/>
      <c r="S73" s="148"/>
      <c r="T73" s="148"/>
      <c r="U73" s="148"/>
      <c r="V73" s="148"/>
      <c r="W73" s="148"/>
      <c r="X73" s="148"/>
      <c r="Y73" s="148"/>
      <c r="Z73" s="148"/>
      <c r="AA73" s="148"/>
      <c r="AB73" s="148"/>
      <c r="AC73" s="148"/>
      <c r="AD73" s="148"/>
      <c r="AE73" s="148"/>
      <c r="AF73" s="148"/>
      <c r="AG73" s="148"/>
      <c r="AH73" s="148"/>
      <c r="AI73" s="148"/>
      <c r="AJ73" s="148"/>
      <c r="AK73" s="148"/>
      <c r="AL73" s="148"/>
      <c r="AM73" s="148"/>
      <c r="AN73" s="148"/>
      <c r="AO73" s="148"/>
      <c r="AP73" s="148"/>
      <c r="AQ73" s="148"/>
      <c r="AR73" s="148"/>
      <c r="AS73" s="148"/>
      <c r="AT73" s="148"/>
      <c r="AU73" s="148"/>
      <c r="AV73" s="148"/>
      <c r="AW73" s="148"/>
      <c r="AX73" s="148"/>
    </row>
    <row r="74" spans="1:50" s="147" customFormat="1" ht="12.6" customHeight="1" x14ac:dyDescent="0.2">
      <c r="A74" s="145"/>
      <c r="B74" s="140"/>
      <c r="C74" s="140"/>
      <c r="D74" s="140"/>
      <c r="G74" s="148"/>
      <c r="H74" s="148"/>
      <c r="I74" s="148"/>
      <c r="J74" s="148"/>
      <c r="K74" s="148"/>
      <c r="L74" s="148"/>
      <c r="M74" s="148"/>
      <c r="N74" s="148"/>
      <c r="O74" s="148"/>
      <c r="P74" s="148"/>
      <c r="Q74" s="148"/>
      <c r="R74" s="148"/>
      <c r="S74" s="148"/>
      <c r="T74" s="148"/>
      <c r="U74" s="148"/>
      <c r="V74" s="148"/>
      <c r="W74" s="148"/>
      <c r="X74" s="148"/>
      <c r="Y74" s="148"/>
      <c r="Z74" s="148"/>
      <c r="AA74" s="148"/>
      <c r="AB74" s="148"/>
      <c r="AC74" s="148"/>
      <c r="AD74" s="148"/>
      <c r="AE74" s="148"/>
      <c r="AF74" s="148"/>
      <c r="AG74" s="148"/>
      <c r="AH74" s="148"/>
      <c r="AI74" s="148"/>
      <c r="AJ74" s="148"/>
      <c r="AK74" s="148"/>
      <c r="AL74" s="148"/>
      <c r="AM74" s="148"/>
      <c r="AN74" s="148"/>
      <c r="AO74" s="148"/>
      <c r="AP74" s="148"/>
      <c r="AQ74" s="148"/>
      <c r="AR74" s="148"/>
      <c r="AS74" s="148"/>
      <c r="AT74" s="148"/>
      <c r="AU74" s="148"/>
      <c r="AV74" s="148"/>
      <c r="AW74" s="148"/>
      <c r="AX74" s="148"/>
    </row>
    <row r="75" spans="1:50" s="147" customFormat="1" ht="12.6" customHeight="1" x14ac:dyDescent="0.2">
      <c r="A75" s="145"/>
      <c r="B75" s="140"/>
      <c r="C75" s="140"/>
      <c r="D75" s="140"/>
      <c r="G75" s="148"/>
      <c r="H75" s="148"/>
      <c r="I75" s="148"/>
      <c r="J75" s="148"/>
      <c r="K75" s="148"/>
      <c r="L75" s="148"/>
      <c r="M75" s="148"/>
      <c r="N75" s="148"/>
      <c r="O75" s="148"/>
      <c r="P75" s="148"/>
      <c r="Q75" s="148"/>
      <c r="R75" s="148"/>
      <c r="S75" s="148"/>
      <c r="T75" s="148"/>
      <c r="U75" s="148"/>
      <c r="V75" s="148"/>
      <c r="W75" s="148"/>
      <c r="X75" s="148"/>
      <c r="Y75" s="148"/>
      <c r="Z75" s="148"/>
      <c r="AA75" s="148"/>
      <c r="AB75" s="148"/>
      <c r="AC75" s="148"/>
      <c r="AD75" s="148"/>
      <c r="AE75" s="148"/>
      <c r="AF75" s="148"/>
      <c r="AG75" s="148"/>
      <c r="AH75" s="148"/>
      <c r="AI75" s="148"/>
      <c r="AJ75" s="148"/>
      <c r="AK75" s="148"/>
      <c r="AL75" s="148"/>
      <c r="AM75" s="148"/>
      <c r="AN75" s="148"/>
      <c r="AO75" s="148"/>
      <c r="AP75" s="148"/>
      <c r="AQ75" s="148"/>
      <c r="AR75" s="148"/>
      <c r="AS75" s="148"/>
      <c r="AT75" s="148"/>
      <c r="AU75" s="148"/>
      <c r="AV75" s="148"/>
      <c r="AW75" s="148"/>
      <c r="AX75" s="148"/>
    </row>
    <row r="76" spans="1:50" s="147" customFormat="1" ht="12.6" customHeight="1" x14ac:dyDescent="0.2">
      <c r="A76" s="145"/>
      <c r="B76" s="140"/>
      <c r="C76" s="140"/>
      <c r="D76" s="140"/>
      <c r="G76" s="148"/>
      <c r="H76" s="148"/>
      <c r="I76" s="148"/>
      <c r="J76" s="148"/>
      <c r="K76" s="148"/>
      <c r="L76" s="148"/>
      <c r="M76" s="148"/>
      <c r="N76" s="148"/>
      <c r="O76" s="148"/>
      <c r="P76" s="148"/>
      <c r="Q76" s="148"/>
      <c r="R76" s="148"/>
      <c r="S76" s="148"/>
      <c r="T76" s="148"/>
      <c r="U76" s="148"/>
      <c r="V76" s="148"/>
      <c r="W76" s="148"/>
      <c r="X76" s="148"/>
      <c r="Y76" s="148"/>
      <c r="Z76" s="148"/>
      <c r="AA76" s="148"/>
      <c r="AB76" s="148"/>
      <c r="AC76" s="148"/>
      <c r="AD76" s="148"/>
      <c r="AE76" s="148"/>
      <c r="AF76" s="148"/>
      <c r="AG76" s="148"/>
      <c r="AH76" s="148"/>
      <c r="AI76" s="148"/>
      <c r="AJ76" s="148"/>
      <c r="AK76" s="148"/>
      <c r="AL76" s="148"/>
      <c r="AM76" s="148"/>
      <c r="AN76" s="148"/>
      <c r="AO76" s="148"/>
      <c r="AP76" s="148"/>
      <c r="AQ76" s="148"/>
      <c r="AR76" s="148"/>
      <c r="AS76" s="148"/>
      <c r="AT76" s="148"/>
      <c r="AU76" s="148"/>
      <c r="AV76" s="148"/>
      <c r="AW76" s="148"/>
      <c r="AX76" s="148"/>
    </row>
    <row r="77" spans="1:50" s="147" customFormat="1" ht="12.6" customHeight="1" x14ac:dyDescent="0.2">
      <c r="A77" s="145"/>
      <c r="B77" s="140"/>
      <c r="C77" s="140"/>
      <c r="D77" s="140"/>
      <c r="G77" s="148"/>
      <c r="H77" s="148"/>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148"/>
      <c r="AN77" s="148"/>
      <c r="AO77" s="148"/>
      <c r="AP77" s="148"/>
      <c r="AQ77" s="148"/>
      <c r="AR77" s="148"/>
      <c r="AS77" s="148"/>
      <c r="AT77" s="148"/>
      <c r="AU77" s="148"/>
      <c r="AV77" s="148"/>
      <c r="AW77" s="148"/>
      <c r="AX77" s="148"/>
    </row>
    <row r="78" spans="1:50" s="149" customFormat="1" ht="12" x14ac:dyDescent="0.2">
      <c r="A78" s="145"/>
      <c r="B78" s="140"/>
      <c r="C78" s="140"/>
      <c r="D78" s="140"/>
      <c r="G78" s="150"/>
      <c r="H78" s="150"/>
      <c r="I78" s="150"/>
      <c r="J78" s="150"/>
      <c r="K78" s="150"/>
      <c r="L78" s="150"/>
      <c r="M78" s="150"/>
      <c r="N78" s="150"/>
      <c r="O78" s="150"/>
      <c r="P78" s="150"/>
      <c r="Q78" s="150"/>
      <c r="R78" s="150"/>
      <c r="S78" s="150"/>
      <c r="T78" s="150"/>
      <c r="U78" s="150"/>
      <c r="V78" s="150"/>
      <c r="W78" s="150"/>
      <c r="X78" s="150"/>
      <c r="Y78" s="150"/>
      <c r="Z78" s="150"/>
      <c r="AA78" s="150"/>
      <c r="AB78" s="150"/>
      <c r="AC78" s="150"/>
      <c r="AD78" s="150"/>
      <c r="AE78" s="150"/>
      <c r="AF78" s="150"/>
      <c r="AG78" s="150"/>
      <c r="AH78" s="150"/>
      <c r="AI78" s="150"/>
      <c r="AJ78" s="150"/>
      <c r="AK78" s="150"/>
      <c r="AL78" s="150"/>
      <c r="AM78" s="150"/>
      <c r="AN78" s="150"/>
      <c r="AO78" s="150"/>
      <c r="AP78" s="150"/>
      <c r="AQ78" s="150"/>
      <c r="AR78" s="150"/>
      <c r="AS78" s="150"/>
      <c r="AT78" s="150"/>
      <c r="AU78" s="150"/>
      <c r="AV78" s="150"/>
      <c r="AW78" s="150"/>
      <c r="AX78" s="150"/>
    </row>
    <row r="79" spans="1:50" s="147" customFormat="1" ht="12.6" customHeight="1" x14ac:dyDescent="0.2">
      <c r="A79" s="145"/>
      <c r="B79" s="140"/>
      <c r="C79" s="140"/>
      <c r="D79" s="140"/>
      <c r="G79" s="148"/>
      <c r="H79" s="148"/>
      <c r="I79" s="148"/>
      <c r="J79" s="148"/>
      <c r="K79" s="148"/>
      <c r="L79" s="148"/>
      <c r="M79" s="148"/>
      <c r="N79" s="148"/>
      <c r="O79" s="148"/>
      <c r="P79" s="148"/>
      <c r="Q79" s="148"/>
      <c r="R79" s="148"/>
      <c r="S79" s="148"/>
      <c r="T79" s="148"/>
      <c r="U79" s="148"/>
      <c r="V79" s="148"/>
      <c r="W79" s="148"/>
      <c r="X79" s="148"/>
      <c r="Y79" s="148"/>
      <c r="Z79" s="148"/>
      <c r="AA79" s="148"/>
      <c r="AB79" s="148"/>
      <c r="AC79" s="148"/>
      <c r="AD79" s="148"/>
      <c r="AE79" s="148"/>
      <c r="AF79" s="148"/>
      <c r="AG79" s="148"/>
      <c r="AH79" s="148"/>
      <c r="AI79" s="148"/>
      <c r="AJ79" s="148"/>
      <c r="AK79" s="148"/>
      <c r="AL79" s="148"/>
      <c r="AM79" s="148"/>
      <c r="AN79" s="148"/>
      <c r="AO79" s="148"/>
      <c r="AP79" s="148"/>
      <c r="AQ79" s="148"/>
      <c r="AR79" s="148"/>
      <c r="AS79" s="148"/>
      <c r="AT79" s="148"/>
      <c r="AU79" s="148"/>
      <c r="AV79" s="148"/>
      <c r="AW79" s="148"/>
      <c r="AX79" s="148"/>
    </row>
    <row r="80" spans="1:50" s="147" customFormat="1" ht="12.6" customHeight="1" x14ac:dyDescent="0.2">
      <c r="A80" s="145"/>
      <c r="B80" s="140"/>
      <c r="C80" s="140"/>
      <c r="D80" s="140"/>
      <c r="G80" s="148"/>
      <c r="H80" s="148"/>
      <c r="I80" s="148"/>
      <c r="J80" s="148"/>
      <c r="K80" s="148"/>
      <c r="L80" s="148"/>
      <c r="M80" s="148"/>
      <c r="N80" s="148"/>
      <c r="O80" s="148"/>
      <c r="P80" s="148"/>
      <c r="Q80" s="148"/>
      <c r="R80" s="148"/>
      <c r="S80" s="148"/>
      <c r="T80" s="148"/>
      <c r="U80" s="148"/>
      <c r="V80" s="148"/>
      <c r="W80" s="148"/>
      <c r="X80" s="148"/>
      <c r="Y80" s="148"/>
      <c r="Z80" s="148"/>
      <c r="AA80" s="148"/>
      <c r="AB80" s="148"/>
      <c r="AC80" s="148"/>
      <c r="AD80" s="148"/>
      <c r="AE80" s="148"/>
      <c r="AF80" s="148"/>
      <c r="AG80" s="148"/>
      <c r="AH80" s="148"/>
      <c r="AI80" s="148"/>
      <c r="AJ80" s="148"/>
      <c r="AK80" s="148"/>
      <c r="AL80" s="148"/>
      <c r="AM80" s="148"/>
      <c r="AN80" s="148"/>
      <c r="AO80" s="148"/>
      <c r="AP80" s="148"/>
      <c r="AQ80" s="148"/>
      <c r="AR80" s="148"/>
      <c r="AS80" s="148"/>
      <c r="AT80" s="148"/>
      <c r="AU80" s="148"/>
      <c r="AV80" s="148"/>
      <c r="AW80" s="148"/>
      <c r="AX80" s="148"/>
    </row>
    <row r="81" spans="1:50" s="147" customFormat="1" ht="12.6" customHeight="1" x14ac:dyDescent="0.2">
      <c r="A81" s="145"/>
      <c r="B81" s="140"/>
      <c r="C81" s="140"/>
      <c r="D81" s="140"/>
      <c r="G81" s="148"/>
      <c r="H81" s="148"/>
      <c r="I81" s="148"/>
      <c r="J81" s="148"/>
      <c r="K81" s="148"/>
      <c r="L81" s="148"/>
      <c r="M81" s="148"/>
      <c r="N81" s="148"/>
      <c r="O81" s="148"/>
      <c r="P81" s="148"/>
      <c r="Q81" s="148"/>
      <c r="R81" s="148"/>
      <c r="S81" s="148"/>
      <c r="T81" s="148"/>
      <c r="U81" s="148"/>
      <c r="V81" s="148"/>
      <c r="W81" s="148"/>
      <c r="X81" s="148"/>
      <c r="Y81" s="148"/>
      <c r="Z81" s="148"/>
      <c r="AA81" s="148"/>
      <c r="AB81" s="148"/>
      <c r="AC81" s="148"/>
      <c r="AD81" s="148"/>
      <c r="AE81" s="148"/>
      <c r="AF81" s="148"/>
      <c r="AG81" s="148"/>
      <c r="AH81" s="148"/>
      <c r="AI81" s="148"/>
      <c r="AJ81" s="148"/>
      <c r="AK81" s="148"/>
      <c r="AL81" s="148"/>
      <c r="AM81" s="148"/>
      <c r="AN81" s="148"/>
      <c r="AO81" s="148"/>
      <c r="AP81" s="148"/>
      <c r="AQ81" s="148"/>
      <c r="AR81" s="148"/>
      <c r="AS81" s="148"/>
      <c r="AT81" s="148"/>
      <c r="AU81" s="148"/>
      <c r="AV81" s="148"/>
      <c r="AW81" s="148"/>
      <c r="AX81" s="148"/>
    </row>
    <row r="82" spans="1:50" s="147" customFormat="1" ht="12.6" customHeight="1" x14ac:dyDescent="0.2">
      <c r="A82" s="145"/>
      <c r="B82" s="140"/>
      <c r="C82" s="140"/>
      <c r="D82" s="140"/>
      <c r="G82" s="148"/>
      <c r="H82" s="148"/>
      <c r="I82" s="148"/>
      <c r="J82" s="148"/>
      <c r="K82" s="148"/>
      <c r="L82" s="148"/>
      <c r="M82" s="148"/>
      <c r="N82" s="148"/>
      <c r="O82" s="148"/>
      <c r="P82" s="148"/>
      <c r="Q82" s="148"/>
      <c r="R82" s="148"/>
      <c r="S82" s="148"/>
      <c r="T82" s="148"/>
      <c r="U82" s="148"/>
      <c r="V82" s="148"/>
      <c r="W82" s="148"/>
      <c r="X82" s="148"/>
      <c r="Y82" s="148"/>
      <c r="Z82" s="148"/>
      <c r="AA82" s="148"/>
      <c r="AB82" s="148"/>
      <c r="AC82" s="148"/>
      <c r="AD82" s="148"/>
      <c r="AE82" s="148"/>
      <c r="AF82" s="148"/>
      <c r="AG82" s="148"/>
      <c r="AH82" s="148"/>
      <c r="AI82" s="148"/>
      <c r="AJ82" s="148"/>
      <c r="AK82" s="148"/>
      <c r="AL82" s="148"/>
      <c r="AM82" s="148"/>
      <c r="AN82" s="148"/>
      <c r="AO82" s="148"/>
      <c r="AP82" s="148"/>
      <c r="AQ82" s="148"/>
      <c r="AR82" s="148"/>
      <c r="AS82" s="148"/>
      <c r="AT82" s="148"/>
      <c r="AU82" s="148"/>
      <c r="AV82" s="148"/>
      <c r="AW82" s="148"/>
      <c r="AX82" s="148"/>
    </row>
    <row r="83" spans="1:50" s="147" customFormat="1" ht="12.6" customHeight="1" x14ac:dyDescent="0.2">
      <c r="A83" s="145"/>
      <c r="B83" s="140"/>
      <c r="C83" s="140"/>
      <c r="D83" s="140"/>
      <c r="G83" s="148"/>
      <c r="H83" s="148"/>
      <c r="I83" s="148"/>
      <c r="J83" s="148"/>
      <c r="K83" s="148"/>
      <c r="L83" s="148"/>
      <c r="M83" s="148"/>
      <c r="N83" s="148"/>
      <c r="O83" s="148"/>
      <c r="P83" s="148"/>
      <c r="Q83" s="148"/>
      <c r="R83" s="148"/>
      <c r="S83" s="148"/>
      <c r="T83" s="148"/>
      <c r="U83" s="148"/>
      <c r="V83" s="148"/>
      <c r="W83" s="148"/>
      <c r="X83" s="148"/>
      <c r="Y83" s="148"/>
      <c r="Z83" s="148"/>
      <c r="AA83" s="148"/>
      <c r="AB83" s="148"/>
      <c r="AC83" s="148"/>
      <c r="AD83" s="148"/>
      <c r="AE83" s="148"/>
      <c r="AF83" s="148"/>
      <c r="AG83" s="148"/>
      <c r="AH83" s="148"/>
      <c r="AI83" s="148"/>
      <c r="AJ83" s="148"/>
      <c r="AK83" s="148"/>
      <c r="AL83" s="148"/>
      <c r="AM83" s="148"/>
      <c r="AN83" s="148"/>
      <c r="AO83" s="148"/>
      <c r="AP83" s="148"/>
      <c r="AQ83" s="148"/>
      <c r="AR83" s="148"/>
      <c r="AS83" s="148"/>
      <c r="AT83" s="148"/>
      <c r="AU83" s="148"/>
      <c r="AV83" s="148"/>
      <c r="AW83" s="148"/>
      <c r="AX83" s="148"/>
    </row>
    <row r="84" spans="1:50" s="147" customFormat="1" ht="12.6" customHeight="1" x14ac:dyDescent="0.2">
      <c r="A84" s="145"/>
      <c r="B84" s="140"/>
      <c r="C84" s="140"/>
      <c r="D84" s="140"/>
      <c r="G84" s="148"/>
      <c r="H84" s="148"/>
      <c r="I84" s="148"/>
      <c r="J84" s="148"/>
      <c r="K84" s="148"/>
      <c r="L84" s="148"/>
      <c r="M84" s="148"/>
      <c r="N84" s="148"/>
      <c r="O84" s="148"/>
      <c r="P84" s="148"/>
      <c r="Q84" s="148"/>
      <c r="R84" s="148"/>
      <c r="S84" s="148"/>
      <c r="T84" s="148"/>
      <c r="U84" s="148"/>
      <c r="V84" s="148"/>
      <c r="W84" s="148"/>
      <c r="X84" s="148"/>
      <c r="Y84" s="148"/>
      <c r="Z84" s="148"/>
      <c r="AA84" s="148"/>
      <c r="AB84" s="148"/>
      <c r="AC84" s="148"/>
      <c r="AD84" s="148"/>
      <c r="AE84" s="148"/>
      <c r="AF84" s="148"/>
      <c r="AG84" s="148"/>
      <c r="AH84" s="148"/>
      <c r="AI84" s="148"/>
      <c r="AJ84" s="148"/>
      <c r="AK84" s="148"/>
      <c r="AL84" s="148"/>
      <c r="AM84" s="148"/>
      <c r="AN84" s="148"/>
      <c r="AO84" s="148"/>
      <c r="AP84" s="148"/>
      <c r="AQ84" s="148"/>
      <c r="AR84" s="148"/>
      <c r="AS84" s="148"/>
      <c r="AT84" s="148"/>
      <c r="AU84" s="148"/>
      <c r="AV84" s="148"/>
      <c r="AW84" s="148"/>
      <c r="AX84" s="148"/>
    </row>
    <row r="85" spans="1:50" s="147" customFormat="1" ht="12.6" customHeight="1" x14ac:dyDescent="0.2">
      <c r="A85" s="145"/>
      <c r="B85" s="140"/>
      <c r="C85" s="140"/>
      <c r="D85" s="140"/>
      <c r="G85" s="148"/>
      <c r="H85" s="148"/>
      <c r="I85" s="148"/>
      <c r="J85" s="148"/>
      <c r="K85" s="148"/>
      <c r="L85" s="148"/>
      <c r="M85" s="148"/>
      <c r="N85" s="148"/>
      <c r="O85" s="148"/>
      <c r="P85" s="148"/>
      <c r="Q85" s="148"/>
      <c r="R85" s="148"/>
      <c r="S85" s="148"/>
      <c r="T85" s="148"/>
      <c r="U85" s="148"/>
      <c r="V85" s="148"/>
      <c r="W85" s="148"/>
      <c r="X85" s="148"/>
      <c r="Y85" s="148"/>
      <c r="Z85" s="148"/>
      <c r="AA85" s="148"/>
      <c r="AB85" s="148"/>
      <c r="AC85" s="148"/>
      <c r="AD85" s="148"/>
      <c r="AE85" s="148"/>
      <c r="AF85" s="148"/>
      <c r="AG85" s="148"/>
      <c r="AH85" s="148"/>
      <c r="AI85" s="148"/>
      <c r="AJ85" s="148"/>
      <c r="AK85" s="148"/>
      <c r="AL85" s="148"/>
      <c r="AM85" s="148"/>
      <c r="AN85" s="148"/>
      <c r="AO85" s="148"/>
      <c r="AP85" s="148"/>
      <c r="AQ85" s="148"/>
      <c r="AR85" s="148"/>
      <c r="AS85" s="148"/>
      <c r="AT85" s="148"/>
      <c r="AU85" s="148"/>
      <c r="AV85" s="148"/>
      <c r="AW85" s="148"/>
      <c r="AX85" s="148"/>
    </row>
    <row r="86" spans="1:50" s="147" customFormat="1" ht="12.6" customHeight="1" x14ac:dyDescent="0.2">
      <c r="A86" s="145"/>
      <c r="B86" s="140"/>
      <c r="C86" s="140"/>
      <c r="D86" s="140"/>
      <c r="G86" s="148"/>
      <c r="H86" s="148"/>
      <c r="I86" s="148"/>
      <c r="J86" s="148"/>
      <c r="K86" s="148"/>
      <c r="L86" s="148"/>
      <c r="M86" s="148"/>
      <c r="N86" s="148"/>
      <c r="O86" s="148"/>
      <c r="P86" s="148"/>
      <c r="Q86" s="148"/>
      <c r="R86" s="148"/>
      <c r="S86" s="148"/>
      <c r="T86" s="148"/>
      <c r="U86" s="148"/>
      <c r="V86" s="148"/>
      <c r="W86" s="148"/>
      <c r="X86" s="148"/>
      <c r="Y86" s="148"/>
      <c r="Z86" s="148"/>
      <c r="AA86" s="148"/>
      <c r="AB86" s="148"/>
      <c r="AC86" s="148"/>
      <c r="AD86" s="148"/>
      <c r="AE86" s="148"/>
      <c r="AF86" s="148"/>
      <c r="AG86" s="148"/>
      <c r="AH86" s="148"/>
      <c r="AI86" s="148"/>
      <c r="AJ86" s="148"/>
      <c r="AK86" s="148"/>
      <c r="AL86" s="148"/>
      <c r="AM86" s="148"/>
      <c r="AN86" s="148"/>
      <c r="AO86" s="148"/>
      <c r="AP86" s="148"/>
      <c r="AQ86" s="148"/>
      <c r="AR86" s="148"/>
      <c r="AS86" s="148"/>
      <c r="AT86" s="148"/>
      <c r="AU86" s="148"/>
      <c r="AV86" s="148"/>
      <c r="AW86" s="148"/>
      <c r="AX86" s="148"/>
    </row>
    <row r="87" spans="1:50" s="147" customFormat="1" ht="12.6" customHeight="1" x14ac:dyDescent="0.2">
      <c r="A87" s="145"/>
      <c r="B87" s="140"/>
      <c r="C87" s="140"/>
      <c r="D87" s="140"/>
      <c r="G87" s="148"/>
      <c r="H87" s="148"/>
      <c r="I87" s="148"/>
      <c r="J87" s="148"/>
      <c r="K87" s="148"/>
      <c r="L87" s="148"/>
      <c r="M87" s="148"/>
      <c r="N87" s="148"/>
      <c r="O87" s="148"/>
      <c r="P87" s="148"/>
      <c r="Q87" s="148"/>
      <c r="R87" s="148"/>
      <c r="S87" s="148"/>
      <c r="T87" s="148"/>
      <c r="U87" s="148"/>
      <c r="V87" s="148"/>
      <c r="W87" s="148"/>
      <c r="X87" s="148"/>
      <c r="Y87" s="148"/>
      <c r="Z87" s="148"/>
      <c r="AA87" s="148"/>
      <c r="AB87" s="148"/>
      <c r="AC87" s="148"/>
      <c r="AD87" s="148"/>
      <c r="AE87" s="148"/>
      <c r="AF87" s="148"/>
      <c r="AG87" s="148"/>
      <c r="AH87" s="148"/>
      <c r="AI87" s="148"/>
      <c r="AJ87" s="148"/>
      <c r="AK87" s="148"/>
      <c r="AL87" s="148"/>
      <c r="AM87" s="148"/>
      <c r="AN87" s="148"/>
      <c r="AO87" s="148"/>
      <c r="AP87" s="148"/>
      <c r="AQ87" s="148"/>
      <c r="AR87" s="148"/>
      <c r="AS87" s="148"/>
      <c r="AT87" s="148"/>
      <c r="AU87" s="148"/>
      <c r="AV87" s="148"/>
      <c r="AW87" s="148"/>
      <c r="AX87" s="148"/>
    </row>
    <row r="88" spans="1:50" s="147" customFormat="1" ht="12.6" customHeight="1" x14ac:dyDescent="0.2">
      <c r="A88" s="145"/>
      <c r="B88" s="140"/>
      <c r="C88" s="140"/>
      <c r="D88" s="140"/>
      <c r="G88" s="148"/>
      <c r="H88" s="148"/>
      <c r="I88" s="148"/>
      <c r="J88" s="148"/>
      <c r="K88" s="148"/>
      <c r="L88" s="148"/>
      <c r="M88" s="148"/>
      <c r="N88" s="148"/>
      <c r="O88" s="148"/>
      <c r="P88" s="148"/>
      <c r="Q88" s="148"/>
      <c r="R88" s="148"/>
      <c r="S88" s="148"/>
      <c r="T88" s="148"/>
      <c r="U88" s="148"/>
      <c r="V88" s="148"/>
      <c r="W88" s="148"/>
      <c r="X88" s="148"/>
      <c r="Y88" s="148"/>
      <c r="Z88" s="148"/>
      <c r="AA88" s="148"/>
      <c r="AB88" s="148"/>
      <c r="AC88" s="148"/>
      <c r="AD88" s="148"/>
      <c r="AE88" s="148"/>
      <c r="AF88" s="148"/>
      <c r="AG88" s="148"/>
      <c r="AH88" s="148"/>
      <c r="AI88" s="148"/>
      <c r="AJ88" s="148"/>
      <c r="AK88" s="148"/>
      <c r="AL88" s="148"/>
      <c r="AM88" s="148"/>
      <c r="AN88" s="148"/>
      <c r="AO88" s="148"/>
      <c r="AP88" s="148"/>
      <c r="AQ88" s="148"/>
      <c r="AR88" s="148"/>
      <c r="AS88" s="148"/>
      <c r="AT88" s="148"/>
      <c r="AU88" s="148"/>
      <c r="AV88" s="148"/>
      <c r="AW88" s="148"/>
      <c r="AX88" s="148"/>
    </row>
    <row r="89" spans="1:50" s="147" customFormat="1" ht="12.6" customHeight="1" x14ac:dyDescent="0.2">
      <c r="A89" s="145"/>
      <c r="B89" s="140"/>
      <c r="C89" s="140"/>
      <c r="D89" s="140"/>
      <c r="G89" s="148"/>
      <c r="H89" s="148"/>
      <c r="I89" s="148"/>
      <c r="J89" s="148"/>
      <c r="K89" s="148"/>
      <c r="L89" s="148"/>
      <c r="M89" s="148"/>
      <c r="N89" s="148"/>
      <c r="O89" s="148"/>
      <c r="P89" s="148"/>
      <c r="Q89" s="148"/>
      <c r="R89" s="148"/>
      <c r="S89" s="148"/>
      <c r="T89" s="148"/>
      <c r="U89" s="148"/>
      <c r="V89" s="148"/>
      <c r="W89" s="148"/>
      <c r="X89" s="148"/>
      <c r="Y89" s="148"/>
      <c r="Z89" s="148"/>
      <c r="AA89" s="148"/>
      <c r="AB89" s="148"/>
      <c r="AC89" s="148"/>
      <c r="AD89" s="148"/>
      <c r="AE89" s="148"/>
      <c r="AF89" s="148"/>
      <c r="AG89" s="148"/>
      <c r="AH89" s="148"/>
      <c r="AI89" s="148"/>
      <c r="AJ89" s="148"/>
      <c r="AK89" s="148"/>
      <c r="AL89" s="148"/>
      <c r="AM89" s="148"/>
      <c r="AN89" s="148"/>
      <c r="AO89" s="148"/>
      <c r="AP89" s="148"/>
      <c r="AQ89" s="148"/>
      <c r="AR89" s="148"/>
      <c r="AS89" s="148"/>
      <c r="AT89" s="148"/>
      <c r="AU89" s="148"/>
      <c r="AV89" s="148"/>
      <c r="AW89" s="148"/>
      <c r="AX89" s="148"/>
    </row>
    <row r="90" spans="1:50" s="147" customFormat="1" ht="12.6" customHeight="1" x14ac:dyDescent="0.2">
      <c r="A90" s="145"/>
      <c r="B90" s="140"/>
      <c r="C90" s="140"/>
      <c r="D90" s="140"/>
      <c r="G90" s="148"/>
      <c r="H90" s="148"/>
      <c r="I90" s="148"/>
      <c r="J90" s="148"/>
      <c r="K90" s="148"/>
      <c r="L90" s="148"/>
      <c r="M90" s="148"/>
      <c r="N90" s="148"/>
      <c r="O90" s="148"/>
      <c r="P90" s="148"/>
      <c r="Q90" s="148"/>
      <c r="R90" s="148"/>
      <c r="S90" s="148"/>
      <c r="T90" s="148"/>
      <c r="U90" s="148"/>
      <c r="V90" s="148"/>
      <c r="W90" s="148"/>
      <c r="X90" s="148"/>
      <c r="Y90" s="148"/>
      <c r="Z90" s="148"/>
      <c r="AA90" s="148"/>
      <c r="AB90" s="148"/>
      <c r="AC90" s="148"/>
      <c r="AD90" s="148"/>
      <c r="AE90" s="148"/>
      <c r="AF90" s="148"/>
      <c r="AG90" s="148"/>
      <c r="AH90" s="148"/>
      <c r="AI90" s="148"/>
      <c r="AJ90" s="148"/>
      <c r="AK90" s="148"/>
      <c r="AL90" s="148"/>
      <c r="AM90" s="148"/>
      <c r="AN90" s="148"/>
      <c r="AO90" s="148"/>
      <c r="AP90" s="148"/>
      <c r="AQ90" s="148"/>
      <c r="AR90" s="148"/>
      <c r="AS90" s="148"/>
      <c r="AT90" s="148"/>
      <c r="AU90" s="148"/>
      <c r="AV90" s="148"/>
      <c r="AW90" s="148"/>
      <c r="AX90" s="148"/>
    </row>
    <row r="91" spans="1:50" s="147" customFormat="1" ht="12" x14ac:dyDescent="0.2">
      <c r="A91" s="145"/>
      <c r="B91" s="140"/>
      <c r="C91" s="140"/>
      <c r="D91" s="140"/>
      <c r="G91" s="148"/>
      <c r="H91" s="148"/>
      <c r="I91" s="148"/>
      <c r="J91" s="148"/>
      <c r="K91" s="148"/>
      <c r="L91" s="148"/>
      <c r="M91" s="148"/>
      <c r="N91" s="148"/>
      <c r="O91" s="148"/>
      <c r="P91" s="148"/>
      <c r="Q91" s="148"/>
      <c r="R91" s="148"/>
      <c r="S91" s="148"/>
      <c r="T91" s="148"/>
      <c r="U91" s="148"/>
      <c r="V91" s="148"/>
      <c r="W91" s="148"/>
      <c r="X91" s="148"/>
      <c r="Y91" s="148"/>
      <c r="Z91" s="148"/>
      <c r="AA91" s="148"/>
      <c r="AB91" s="148"/>
      <c r="AC91" s="148"/>
      <c r="AD91" s="148"/>
      <c r="AE91" s="148"/>
      <c r="AF91" s="148"/>
      <c r="AG91" s="148"/>
      <c r="AH91" s="148"/>
      <c r="AI91" s="148"/>
      <c r="AJ91" s="148"/>
      <c r="AK91" s="148"/>
      <c r="AL91" s="148"/>
      <c r="AM91" s="148"/>
      <c r="AN91" s="148"/>
      <c r="AO91" s="148"/>
      <c r="AP91" s="148"/>
      <c r="AQ91" s="148"/>
      <c r="AR91" s="148"/>
      <c r="AS91" s="148"/>
      <c r="AT91" s="148"/>
      <c r="AU91" s="148"/>
      <c r="AV91" s="148"/>
      <c r="AW91" s="148"/>
      <c r="AX91" s="148"/>
    </row>
    <row r="92" spans="1:50" s="147" customFormat="1" ht="12" x14ac:dyDescent="0.2">
      <c r="A92" s="145"/>
      <c r="B92" s="140"/>
      <c r="C92" s="140"/>
      <c r="D92" s="140"/>
      <c r="G92" s="148"/>
      <c r="H92" s="148"/>
      <c r="I92" s="148"/>
      <c r="J92" s="148"/>
      <c r="K92" s="148"/>
      <c r="L92" s="148"/>
      <c r="M92" s="148"/>
      <c r="N92" s="148"/>
      <c r="O92" s="148"/>
      <c r="P92" s="148"/>
      <c r="Q92" s="148"/>
      <c r="R92" s="148"/>
      <c r="S92" s="148"/>
      <c r="T92" s="148"/>
      <c r="U92" s="148"/>
      <c r="V92" s="148"/>
      <c r="W92" s="148"/>
      <c r="X92" s="148"/>
      <c r="Y92" s="148"/>
      <c r="Z92" s="148"/>
      <c r="AA92" s="148"/>
      <c r="AB92" s="148"/>
      <c r="AC92" s="148"/>
      <c r="AD92" s="148"/>
      <c r="AE92" s="148"/>
      <c r="AF92" s="148"/>
      <c r="AG92" s="148"/>
      <c r="AH92" s="148"/>
      <c r="AI92" s="148"/>
      <c r="AJ92" s="148"/>
      <c r="AK92" s="148"/>
      <c r="AL92" s="148"/>
      <c r="AM92" s="148"/>
      <c r="AN92" s="148"/>
      <c r="AO92" s="148"/>
      <c r="AP92" s="148"/>
      <c r="AQ92" s="148"/>
      <c r="AR92" s="148"/>
      <c r="AS92" s="148"/>
      <c r="AT92" s="148"/>
      <c r="AU92" s="148"/>
      <c r="AV92" s="148"/>
      <c r="AW92" s="148"/>
      <c r="AX92" s="148"/>
    </row>
    <row r="93" spans="1:50" s="147" customFormat="1" ht="12" x14ac:dyDescent="0.2">
      <c r="A93" s="145"/>
      <c r="B93" s="140"/>
      <c r="C93" s="140"/>
      <c r="D93" s="140"/>
      <c r="G93" s="148"/>
      <c r="H93" s="148"/>
      <c r="I93" s="148"/>
      <c r="J93" s="148"/>
      <c r="K93" s="148"/>
      <c r="L93" s="148"/>
      <c r="M93" s="148"/>
      <c r="N93" s="148"/>
      <c r="O93" s="148"/>
      <c r="P93" s="148"/>
      <c r="Q93" s="148"/>
      <c r="R93" s="148"/>
      <c r="S93" s="148"/>
      <c r="T93" s="148"/>
      <c r="U93" s="148"/>
      <c r="V93" s="148"/>
      <c r="W93" s="148"/>
      <c r="X93" s="148"/>
      <c r="Y93" s="148"/>
      <c r="Z93" s="148"/>
      <c r="AA93" s="148"/>
      <c r="AB93" s="148"/>
      <c r="AC93" s="148"/>
      <c r="AD93" s="148"/>
      <c r="AE93" s="148"/>
      <c r="AF93" s="148"/>
      <c r="AG93" s="148"/>
      <c r="AH93" s="148"/>
      <c r="AI93" s="148"/>
      <c r="AJ93" s="148"/>
      <c r="AK93" s="148"/>
      <c r="AL93" s="148"/>
      <c r="AM93" s="148"/>
      <c r="AN93" s="148"/>
      <c r="AO93" s="148"/>
      <c r="AP93" s="148"/>
      <c r="AQ93" s="148"/>
      <c r="AR93" s="148"/>
      <c r="AS93" s="148"/>
      <c r="AT93" s="148"/>
      <c r="AU93" s="148"/>
      <c r="AV93" s="148"/>
      <c r="AW93" s="148"/>
      <c r="AX93" s="148"/>
    </row>
    <row r="94" spans="1:50" s="147" customFormat="1" ht="12" x14ac:dyDescent="0.2">
      <c r="A94" s="145"/>
      <c r="B94" s="140"/>
      <c r="C94" s="140"/>
      <c r="D94" s="140"/>
      <c r="G94" s="148"/>
      <c r="H94" s="148"/>
      <c r="I94" s="148"/>
      <c r="J94" s="148"/>
      <c r="K94" s="148"/>
      <c r="L94" s="148"/>
      <c r="M94" s="148"/>
      <c r="N94" s="148"/>
      <c r="O94" s="148"/>
      <c r="P94" s="148"/>
      <c r="Q94" s="148"/>
      <c r="R94" s="148"/>
      <c r="S94" s="148"/>
      <c r="T94" s="148"/>
      <c r="U94" s="148"/>
      <c r="V94" s="148"/>
      <c r="W94" s="148"/>
      <c r="X94" s="148"/>
      <c r="Y94" s="148"/>
      <c r="Z94" s="148"/>
      <c r="AA94" s="148"/>
      <c r="AB94" s="148"/>
      <c r="AC94" s="148"/>
      <c r="AD94" s="148"/>
      <c r="AE94" s="148"/>
      <c r="AF94" s="148"/>
      <c r="AG94" s="148"/>
      <c r="AH94" s="148"/>
      <c r="AI94" s="148"/>
      <c r="AJ94" s="148"/>
      <c r="AK94" s="148"/>
      <c r="AL94" s="148"/>
      <c r="AM94" s="148"/>
      <c r="AN94" s="148"/>
      <c r="AO94" s="148"/>
      <c r="AP94" s="148"/>
      <c r="AQ94" s="148"/>
      <c r="AR94" s="148"/>
      <c r="AS94" s="148"/>
      <c r="AT94" s="148"/>
      <c r="AU94" s="148"/>
      <c r="AV94" s="148"/>
      <c r="AW94" s="148"/>
      <c r="AX94" s="148"/>
    </row>
    <row r="95" spans="1:50" s="147" customFormat="1" ht="12" x14ac:dyDescent="0.2">
      <c r="A95" s="145"/>
      <c r="B95" s="140"/>
      <c r="C95" s="140"/>
      <c r="D95" s="140"/>
      <c r="G95" s="148"/>
      <c r="H95" s="148"/>
      <c r="I95" s="148"/>
      <c r="J95" s="148"/>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48"/>
      <c r="AH95" s="148"/>
      <c r="AI95" s="148"/>
      <c r="AJ95" s="148"/>
      <c r="AK95" s="148"/>
      <c r="AL95" s="148"/>
      <c r="AM95" s="148"/>
      <c r="AN95" s="148"/>
      <c r="AO95" s="148"/>
      <c r="AP95" s="148"/>
      <c r="AQ95" s="148"/>
      <c r="AR95" s="148"/>
      <c r="AS95" s="148"/>
      <c r="AT95" s="148"/>
      <c r="AU95" s="148"/>
      <c r="AV95" s="148"/>
      <c r="AW95" s="148"/>
      <c r="AX95" s="148"/>
    </row>
    <row r="96" spans="1:50" s="147" customFormat="1" ht="12" x14ac:dyDescent="0.2">
      <c r="A96" s="145"/>
      <c r="B96" s="140"/>
      <c r="C96" s="140"/>
      <c r="D96" s="140"/>
      <c r="G96" s="148"/>
      <c r="H96" s="148"/>
      <c r="I96" s="148"/>
      <c r="J96" s="148"/>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48"/>
      <c r="AH96" s="148"/>
      <c r="AI96" s="148"/>
      <c r="AJ96" s="148"/>
      <c r="AK96" s="148"/>
      <c r="AL96" s="148"/>
      <c r="AM96" s="148"/>
      <c r="AN96" s="148"/>
      <c r="AO96" s="148"/>
      <c r="AP96" s="148"/>
      <c r="AQ96" s="148"/>
      <c r="AR96" s="148"/>
      <c r="AS96" s="148"/>
      <c r="AT96" s="148"/>
      <c r="AU96" s="148"/>
      <c r="AV96" s="148"/>
      <c r="AW96" s="148"/>
      <c r="AX96" s="148"/>
    </row>
    <row r="97" spans="1:50" s="147" customFormat="1" ht="12" x14ac:dyDescent="0.2">
      <c r="A97" s="145"/>
      <c r="B97" s="140"/>
      <c r="C97" s="140"/>
      <c r="D97" s="140"/>
      <c r="G97" s="148"/>
      <c r="H97" s="148"/>
      <c r="I97" s="148"/>
      <c r="J97" s="148"/>
      <c r="K97" s="148"/>
      <c r="L97" s="148"/>
      <c r="M97" s="148"/>
      <c r="N97" s="148"/>
      <c r="O97" s="148"/>
      <c r="P97" s="148"/>
      <c r="Q97" s="148"/>
      <c r="R97" s="148"/>
      <c r="S97" s="148"/>
      <c r="T97" s="148"/>
      <c r="U97" s="148"/>
      <c r="V97" s="148"/>
      <c r="W97" s="148"/>
      <c r="X97" s="148"/>
      <c r="Y97" s="148"/>
      <c r="Z97" s="148"/>
      <c r="AA97" s="148"/>
      <c r="AB97" s="148"/>
      <c r="AC97" s="148"/>
      <c r="AD97" s="148"/>
      <c r="AE97" s="148"/>
      <c r="AF97" s="148"/>
      <c r="AG97" s="148"/>
      <c r="AH97" s="148"/>
      <c r="AI97" s="148"/>
      <c r="AJ97" s="148"/>
      <c r="AK97" s="148"/>
      <c r="AL97" s="148"/>
      <c r="AM97" s="148"/>
      <c r="AN97" s="148"/>
      <c r="AO97" s="148"/>
      <c r="AP97" s="148"/>
      <c r="AQ97" s="148"/>
      <c r="AR97" s="148"/>
      <c r="AS97" s="148"/>
      <c r="AT97" s="148"/>
      <c r="AU97" s="148"/>
      <c r="AV97" s="148"/>
      <c r="AW97" s="148"/>
      <c r="AX97" s="148"/>
    </row>
    <row r="98" spans="1:50" s="147" customFormat="1" ht="12" x14ac:dyDescent="0.2">
      <c r="A98" s="145"/>
      <c r="B98" s="140"/>
      <c r="C98" s="140"/>
      <c r="D98" s="140"/>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148"/>
      <c r="AJ98" s="148"/>
      <c r="AK98" s="148"/>
      <c r="AL98" s="148"/>
      <c r="AM98" s="148"/>
      <c r="AN98" s="148"/>
      <c r="AO98" s="148"/>
      <c r="AP98" s="148"/>
      <c r="AQ98" s="148"/>
      <c r="AR98" s="148"/>
      <c r="AS98" s="148"/>
      <c r="AT98" s="148"/>
      <c r="AU98" s="148"/>
      <c r="AV98" s="148"/>
      <c r="AW98" s="148"/>
      <c r="AX98" s="148"/>
    </row>
    <row r="99" spans="1:50" s="147" customFormat="1" ht="12" x14ac:dyDescent="0.2">
      <c r="A99" s="145"/>
      <c r="B99" s="140"/>
      <c r="C99" s="140"/>
      <c r="D99" s="140"/>
      <c r="G99" s="148"/>
      <c r="H99" s="148"/>
      <c r="I99" s="148"/>
      <c r="J99" s="148"/>
      <c r="K99" s="148"/>
      <c r="L99" s="148"/>
      <c r="M99" s="148"/>
      <c r="N99" s="148"/>
      <c r="O99" s="148"/>
      <c r="P99" s="148"/>
      <c r="Q99" s="148"/>
      <c r="R99" s="148"/>
      <c r="S99" s="148"/>
      <c r="T99" s="148"/>
      <c r="U99" s="148"/>
      <c r="V99" s="148"/>
      <c r="W99" s="148"/>
      <c r="X99" s="148"/>
      <c r="Y99" s="148"/>
      <c r="Z99" s="148"/>
      <c r="AA99" s="148"/>
      <c r="AB99" s="148"/>
      <c r="AC99" s="148"/>
      <c r="AD99" s="148"/>
      <c r="AE99" s="148"/>
      <c r="AF99" s="148"/>
      <c r="AG99" s="148"/>
      <c r="AH99" s="148"/>
      <c r="AI99" s="148"/>
      <c r="AJ99" s="148"/>
      <c r="AK99" s="148"/>
      <c r="AL99" s="148"/>
      <c r="AM99" s="148"/>
      <c r="AN99" s="148"/>
      <c r="AO99" s="148"/>
      <c r="AP99" s="148"/>
      <c r="AQ99" s="148"/>
      <c r="AR99" s="148"/>
      <c r="AS99" s="148"/>
      <c r="AT99" s="148"/>
      <c r="AU99" s="148"/>
      <c r="AV99" s="148"/>
      <c r="AW99" s="148"/>
      <c r="AX99" s="148"/>
    </row>
    <row r="100" spans="1:50" s="147" customFormat="1" ht="12" x14ac:dyDescent="0.2">
      <c r="A100" s="145"/>
      <c r="B100" s="140"/>
      <c r="C100" s="140"/>
      <c r="D100" s="140"/>
      <c r="G100" s="148"/>
      <c r="H100" s="148"/>
      <c r="I100" s="148"/>
      <c r="J100" s="148"/>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48"/>
      <c r="AH100" s="148"/>
      <c r="AI100" s="148"/>
      <c r="AJ100" s="148"/>
      <c r="AK100" s="148"/>
      <c r="AL100" s="148"/>
      <c r="AM100" s="148"/>
      <c r="AN100" s="148"/>
      <c r="AO100" s="148"/>
      <c r="AP100" s="148"/>
      <c r="AQ100" s="148"/>
      <c r="AR100" s="148"/>
      <c r="AS100" s="148"/>
      <c r="AT100" s="148"/>
      <c r="AU100" s="148"/>
      <c r="AV100" s="148"/>
      <c r="AW100" s="148"/>
      <c r="AX100" s="148"/>
    </row>
    <row r="101" spans="1:50" s="147" customFormat="1" ht="12" x14ac:dyDescent="0.2">
      <c r="A101" s="145"/>
      <c r="B101" s="140"/>
      <c r="C101" s="140"/>
      <c r="D101" s="140"/>
      <c r="G101" s="148"/>
      <c r="H101" s="148"/>
      <c r="I101" s="148"/>
      <c r="J101" s="148"/>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c r="AG101" s="148"/>
      <c r="AH101" s="148"/>
      <c r="AI101" s="148"/>
      <c r="AJ101" s="148"/>
      <c r="AK101" s="148"/>
      <c r="AL101" s="148"/>
      <c r="AM101" s="148"/>
      <c r="AN101" s="148"/>
      <c r="AO101" s="148"/>
      <c r="AP101" s="148"/>
      <c r="AQ101" s="148"/>
      <c r="AR101" s="148"/>
      <c r="AS101" s="148"/>
      <c r="AT101" s="148"/>
      <c r="AU101" s="148"/>
      <c r="AV101" s="148"/>
      <c r="AW101" s="148"/>
      <c r="AX101" s="148"/>
    </row>
    <row r="102" spans="1:50" s="147" customFormat="1" ht="12" x14ac:dyDescent="0.2">
      <c r="A102" s="145"/>
      <c r="B102" s="140"/>
      <c r="C102" s="140"/>
      <c r="D102" s="140"/>
      <c r="G102" s="148"/>
      <c r="H102" s="148"/>
      <c r="I102" s="148"/>
      <c r="J102" s="148"/>
      <c r="K102" s="148"/>
      <c r="L102" s="148"/>
      <c r="M102" s="148"/>
      <c r="N102" s="148"/>
      <c r="O102" s="148"/>
      <c r="P102" s="148"/>
      <c r="Q102" s="148"/>
      <c r="R102" s="148"/>
      <c r="S102" s="148"/>
      <c r="T102" s="148"/>
      <c r="U102" s="148"/>
      <c r="V102" s="148"/>
      <c r="W102" s="148"/>
      <c r="X102" s="148"/>
      <c r="Y102" s="148"/>
      <c r="Z102" s="148"/>
      <c r="AA102" s="148"/>
      <c r="AB102" s="148"/>
      <c r="AC102" s="148"/>
      <c r="AD102" s="148"/>
      <c r="AE102" s="148"/>
      <c r="AF102" s="148"/>
      <c r="AG102" s="148"/>
      <c r="AH102" s="148"/>
      <c r="AI102" s="148"/>
      <c r="AJ102" s="148"/>
      <c r="AK102" s="148"/>
      <c r="AL102" s="148"/>
      <c r="AM102" s="148"/>
      <c r="AN102" s="148"/>
      <c r="AO102" s="148"/>
      <c r="AP102" s="148"/>
      <c r="AQ102" s="148"/>
      <c r="AR102" s="148"/>
      <c r="AS102" s="148"/>
      <c r="AT102" s="148"/>
      <c r="AU102" s="148"/>
      <c r="AV102" s="148"/>
      <c r="AW102" s="148"/>
      <c r="AX102" s="148"/>
    </row>
    <row r="103" spans="1:50" s="147" customFormat="1" ht="12" x14ac:dyDescent="0.2">
      <c r="A103" s="145"/>
      <c r="B103" s="140"/>
      <c r="C103" s="140"/>
      <c r="D103" s="140"/>
      <c r="G103" s="148"/>
      <c r="H103" s="148"/>
      <c r="I103" s="148"/>
      <c r="J103" s="148"/>
      <c r="K103" s="148"/>
      <c r="L103" s="148"/>
      <c r="M103" s="148"/>
      <c r="N103" s="148"/>
      <c r="O103" s="148"/>
      <c r="P103" s="148"/>
      <c r="Q103" s="148"/>
      <c r="R103" s="148"/>
      <c r="S103" s="148"/>
      <c r="T103" s="148"/>
      <c r="U103" s="148"/>
      <c r="V103" s="148"/>
      <c r="W103" s="148"/>
      <c r="X103" s="148"/>
      <c r="Y103" s="148"/>
      <c r="Z103" s="148"/>
      <c r="AA103" s="148"/>
      <c r="AB103" s="148"/>
      <c r="AC103" s="148"/>
      <c r="AD103" s="148"/>
      <c r="AE103" s="148"/>
      <c r="AF103" s="148"/>
      <c r="AG103" s="148"/>
      <c r="AH103" s="148"/>
      <c r="AI103" s="148"/>
      <c r="AJ103" s="148"/>
      <c r="AK103" s="148"/>
      <c r="AL103" s="148"/>
      <c r="AM103" s="148"/>
      <c r="AN103" s="148"/>
      <c r="AO103" s="148"/>
      <c r="AP103" s="148"/>
      <c r="AQ103" s="148"/>
      <c r="AR103" s="148"/>
      <c r="AS103" s="148"/>
      <c r="AT103" s="148"/>
      <c r="AU103" s="148"/>
      <c r="AV103" s="148"/>
      <c r="AW103" s="148"/>
      <c r="AX103" s="148"/>
    </row>
    <row r="104" spans="1:50" s="147" customFormat="1" ht="12" x14ac:dyDescent="0.2">
      <c r="A104" s="145"/>
      <c r="B104" s="140"/>
      <c r="C104" s="140"/>
      <c r="D104" s="140"/>
      <c r="G104" s="148"/>
      <c r="H104" s="148"/>
      <c r="I104" s="148"/>
      <c r="J104" s="148"/>
      <c r="K104" s="148"/>
      <c r="L104" s="148"/>
      <c r="M104" s="148"/>
      <c r="N104" s="148"/>
      <c r="O104" s="148"/>
      <c r="P104" s="148"/>
      <c r="Q104" s="148"/>
      <c r="R104" s="148"/>
      <c r="S104" s="148"/>
      <c r="T104" s="148"/>
      <c r="U104" s="148"/>
      <c r="V104" s="148"/>
      <c r="W104" s="148"/>
      <c r="X104" s="148"/>
      <c r="Y104" s="148"/>
      <c r="Z104" s="148"/>
      <c r="AA104" s="148"/>
      <c r="AB104" s="148"/>
      <c r="AC104" s="148"/>
      <c r="AD104" s="148"/>
      <c r="AE104" s="148"/>
      <c r="AF104" s="148"/>
      <c r="AG104" s="148"/>
      <c r="AH104" s="148"/>
      <c r="AI104" s="148"/>
      <c r="AJ104" s="148"/>
      <c r="AK104" s="148"/>
      <c r="AL104" s="148"/>
      <c r="AM104" s="148"/>
      <c r="AN104" s="148"/>
      <c r="AO104" s="148"/>
      <c r="AP104" s="148"/>
      <c r="AQ104" s="148"/>
      <c r="AR104" s="148"/>
      <c r="AS104" s="148"/>
      <c r="AT104" s="148"/>
      <c r="AU104" s="148"/>
      <c r="AV104" s="148"/>
      <c r="AW104" s="148"/>
      <c r="AX104" s="148"/>
    </row>
    <row r="105" spans="1:50" s="147" customFormat="1" ht="12" x14ac:dyDescent="0.2">
      <c r="A105" s="145"/>
      <c r="B105" s="140"/>
      <c r="C105" s="140"/>
      <c r="D105" s="140"/>
      <c r="G105" s="148"/>
      <c r="H105" s="148"/>
      <c r="I105" s="148"/>
      <c r="J105" s="148"/>
      <c r="K105" s="148"/>
      <c r="L105" s="148"/>
      <c r="M105" s="148"/>
      <c r="N105" s="148"/>
      <c r="O105" s="148"/>
      <c r="P105" s="148"/>
      <c r="Q105" s="148"/>
      <c r="R105" s="148"/>
      <c r="S105" s="148"/>
      <c r="T105" s="148"/>
      <c r="U105" s="148"/>
      <c r="V105" s="148"/>
      <c r="W105" s="148"/>
      <c r="X105" s="148"/>
      <c r="Y105" s="148"/>
      <c r="Z105" s="148"/>
      <c r="AA105" s="148"/>
      <c r="AB105" s="148"/>
      <c r="AC105" s="148"/>
      <c r="AD105" s="148"/>
      <c r="AE105" s="148"/>
      <c r="AF105" s="148"/>
      <c r="AG105" s="148"/>
      <c r="AH105" s="148"/>
      <c r="AI105" s="148"/>
      <c r="AJ105" s="148"/>
      <c r="AK105" s="148"/>
      <c r="AL105" s="148"/>
      <c r="AM105" s="148"/>
      <c r="AN105" s="148"/>
      <c r="AO105" s="148"/>
      <c r="AP105" s="148"/>
      <c r="AQ105" s="148"/>
      <c r="AR105" s="148"/>
      <c r="AS105" s="148"/>
      <c r="AT105" s="148"/>
      <c r="AU105" s="148"/>
      <c r="AV105" s="148"/>
      <c r="AW105" s="148"/>
      <c r="AX105" s="148"/>
    </row>
    <row r="106" spans="1:50" s="147" customFormat="1" ht="12" x14ac:dyDescent="0.2">
      <c r="A106" s="145"/>
      <c r="B106" s="140"/>
      <c r="C106" s="140"/>
      <c r="D106" s="140"/>
      <c r="G106" s="148"/>
      <c r="H106" s="148"/>
      <c r="I106" s="148"/>
      <c r="J106" s="148"/>
      <c r="K106" s="148"/>
      <c r="L106" s="148"/>
      <c r="M106" s="148"/>
      <c r="N106" s="148"/>
      <c r="O106" s="148"/>
      <c r="P106" s="148"/>
      <c r="Q106" s="148"/>
      <c r="R106" s="148"/>
      <c r="S106" s="148"/>
      <c r="T106" s="148"/>
      <c r="U106" s="148"/>
      <c r="V106" s="148"/>
      <c r="W106" s="148"/>
      <c r="X106" s="148"/>
      <c r="Y106" s="148"/>
      <c r="Z106" s="148"/>
      <c r="AA106" s="148"/>
      <c r="AB106" s="148"/>
      <c r="AC106" s="148"/>
      <c r="AD106" s="148"/>
      <c r="AE106" s="148"/>
      <c r="AF106" s="148"/>
      <c r="AG106" s="148"/>
      <c r="AH106" s="148"/>
      <c r="AI106" s="148"/>
      <c r="AJ106" s="148"/>
      <c r="AK106" s="148"/>
      <c r="AL106" s="148"/>
      <c r="AM106" s="148"/>
      <c r="AN106" s="148"/>
      <c r="AO106" s="148"/>
      <c r="AP106" s="148"/>
      <c r="AQ106" s="148"/>
      <c r="AR106" s="148"/>
      <c r="AS106" s="148"/>
      <c r="AT106" s="148"/>
      <c r="AU106" s="148"/>
      <c r="AV106" s="148"/>
      <c r="AW106" s="148"/>
      <c r="AX106" s="148"/>
    </row>
    <row r="107" spans="1:50" s="147" customFormat="1" ht="12" x14ac:dyDescent="0.2">
      <c r="A107" s="145"/>
      <c r="B107" s="140"/>
      <c r="C107" s="140"/>
      <c r="D107" s="140"/>
      <c r="G107" s="148"/>
      <c r="H107" s="148"/>
      <c r="I107" s="148"/>
      <c r="J107" s="148"/>
      <c r="K107" s="148"/>
      <c r="L107" s="148"/>
      <c r="M107" s="148"/>
      <c r="N107" s="148"/>
      <c r="O107" s="148"/>
      <c r="P107" s="148"/>
      <c r="Q107" s="148"/>
      <c r="R107" s="148"/>
      <c r="S107" s="148"/>
      <c r="T107" s="148"/>
      <c r="U107" s="148"/>
      <c r="V107" s="148"/>
      <c r="W107" s="148"/>
      <c r="X107" s="148"/>
      <c r="Y107" s="148"/>
      <c r="Z107" s="148"/>
      <c r="AA107" s="148"/>
      <c r="AB107" s="148"/>
      <c r="AC107" s="148"/>
      <c r="AD107" s="148"/>
      <c r="AE107" s="148"/>
      <c r="AF107" s="148"/>
      <c r="AG107" s="148"/>
      <c r="AH107" s="148"/>
      <c r="AI107" s="148"/>
      <c r="AJ107" s="148"/>
      <c r="AK107" s="148"/>
      <c r="AL107" s="148"/>
      <c r="AM107" s="148"/>
      <c r="AN107" s="148"/>
      <c r="AO107" s="148"/>
      <c r="AP107" s="148"/>
      <c r="AQ107" s="148"/>
      <c r="AR107" s="148"/>
      <c r="AS107" s="148"/>
      <c r="AT107" s="148"/>
      <c r="AU107" s="148"/>
      <c r="AV107" s="148"/>
      <c r="AW107" s="148"/>
      <c r="AX107" s="148"/>
    </row>
    <row r="108" spans="1:50" s="147" customFormat="1" ht="12" x14ac:dyDescent="0.2">
      <c r="A108" s="145"/>
      <c r="B108" s="140"/>
      <c r="C108" s="140"/>
      <c r="D108" s="140"/>
      <c r="G108" s="148"/>
      <c r="H108" s="148"/>
      <c r="I108" s="148"/>
      <c r="J108" s="148"/>
      <c r="K108" s="148"/>
      <c r="L108" s="148"/>
      <c r="M108" s="148"/>
      <c r="N108" s="148"/>
      <c r="O108" s="148"/>
      <c r="P108" s="148"/>
      <c r="Q108" s="148"/>
      <c r="R108" s="148"/>
      <c r="S108" s="148"/>
      <c r="T108" s="148"/>
      <c r="U108" s="148"/>
      <c r="V108" s="148"/>
      <c r="W108" s="148"/>
      <c r="X108" s="148"/>
      <c r="Y108" s="148"/>
      <c r="Z108" s="148"/>
      <c r="AA108" s="148"/>
      <c r="AB108" s="148"/>
      <c r="AC108" s="148"/>
      <c r="AD108" s="148"/>
      <c r="AE108" s="148"/>
      <c r="AF108" s="148"/>
      <c r="AG108" s="148"/>
      <c r="AH108" s="148"/>
      <c r="AI108" s="148"/>
      <c r="AJ108" s="148"/>
      <c r="AK108" s="148"/>
      <c r="AL108" s="148"/>
      <c r="AM108" s="148"/>
      <c r="AN108" s="148"/>
      <c r="AO108" s="148"/>
      <c r="AP108" s="148"/>
      <c r="AQ108" s="148"/>
      <c r="AR108" s="148"/>
      <c r="AS108" s="148"/>
      <c r="AT108" s="148"/>
      <c r="AU108" s="148"/>
      <c r="AV108" s="148"/>
      <c r="AW108" s="148"/>
      <c r="AX108" s="148"/>
    </row>
    <row r="109" spans="1:50" s="147" customFormat="1" ht="12" x14ac:dyDescent="0.2">
      <c r="A109" s="145"/>
      <c r="B109" s="140"/>
      <c r="C109" s="140"/>
      <c r="D109" s="140"/>
      <c r="G109" s="148"/>
      <c r="H109" s="148"/>
      <c r="I109" s="148"/>
      <c r="J109" s="148"/>
      <c r="K109" s="148"/>
      <c r="L109" s="148"/>
      <c r="M109" s="148"/>
      <c r="N109" s="148"/>
      <c r="O109" s="148"/>
      <c r="P109" s="148"/>
      <c r="Q109" s="148"/>
      <c r="R109" s="148"/>
      <c r="S109" s="148"/>
      <c r="T109" s="148"/>
      <c r="U109" s="148"/>
      <c r="V109" s="148"/>
      <c r="W109" s="148"/>
      <c r="X109" s="148"/>
      <c r="Y109" s="148"/>
      <c r="Z109" s="148"/>
      <c r="AA109" s="148"/>
      <c r="AB109" s="148"/>
      <c r="AC109" s="148"/>
      <c r="AD109" s="148"/>
      <c r="AE109" s="148"/>
      <c r="AF109" s="148"/>
      <c r="AG109" s="148"/>
      <c r="AH109" s="148"/>
      <c r="AI109" s="148"/>
      <c r="AJ109" s="148"/>
      <c r="AK109" s="148"/>
      <c r="AL109" s="148"/>
      <c r="AM109" s="148"/>
      <c r="AN109" s="148"/>
      <c r="AO109" s="148"/>
      <c r="AP109" s="148"/>
      <c r="AQ109" s="148"/>
      <c r="AR109" s="148"/>
      <c r="AS109" s="148"/>
      <c r="AT109" s="148"/>
      <c r="AU109" s="148"/>
      <c r="AV109" s="148"/>
      <c r="AW109" s="148"/>
      <c r="AX109" s="148"/>
    </row>
    <row r="110" spans="1:50" s="147" customFormat="1" ht="12" x14ac:dyDescent="0.2">
      <c r="A110" s="145"/>
      <c r="B110" s="140"/>
      <c r="C110" s="140"/>
      <c r="D110" s="140"/>
      <c r="G110" s="148"/>
      <c r="H110" s="148"/>
      <c r="I110" s="148"/>
      <c r="J110" s="148"/>
      <c r="K110" s="148"/>
      <c r="L110" s="148"/>
      <c r="M110" s="148"/>
      <c r="N110" s="148"/>
      <c r="O110" s="148"/>
      <c r="P110" s="148"/>
      <c r="Q110" s="148"/>
      <c r="R110" s="148"/>
      <c r="S110" s="148"/>
      <c r="T110" s="148"/>
      <c r="U110" s="148"/>
      <c r="V110" s="148"/>
      <c r="W110" s="148"/>
      <c r="X110" s="148"/>
      <c r="Y110" s="148"/>
      <c r="Z110" s="148"/>
      <c r="AA110" s="148"/>
      <c r="AB110" s="148"/>
      <c r="AC110" s="148"/>
      <c r="AD110" s="148"/>
      <c r="AE110" s="148"/>
      <c r="AF110" s="148"/>
      <c r="AG110" s="148"/>
      <c r="AH110" s="148"/>
      <c r="AI110" s="148"/>
      <c r="AJ110" s="148"/>
      <c r="AK110" s="148"/>
      <c r="AL110" s="148"/>
      <c r="AM110" s="148"/>
      <c r="AN110" s="148"/>
      <c r="AO110" s="148"/>
      <c r="AP110" s="148"/>
      <c r="AQ110" s="148"/>
      <c r="AR110" s="148"/>
      <c r="AS110" s="148"/>
      <c r="AT110" s="148"/>
      <c r="AU110" s="148"/>
      <c r="AV110" s="148"/>
      <c r="AW110" s="148"/>
      <c r="AX110" s="148"/>
    </row>
    <row r="111" spans="1:50" s="147" customFormat="1" ht="12" x14ac:dyDescent="0.2">
      <c r="A111" s="145"/>
      <c r="B111" s="140"/>
      <c r="C111" s="140"/>
      <c r="D111" s="140"/>
      <c r="G111" s="148"/>
      <c r="H111" s="148"/>
      <c r="I111" s="148"/>
      <c r="J111" s="148"/>
      <c r="K111" s="148"/>
      <c r="L111" s="148"/>
      <c r="M111" s="148"/>
      <c r="N111" s="148"/>
      <c r="O111" s="148"/>
      <c r="P111" s="148"/>
      <c r="Q111" s="148"/>
      <c r="R111" s="148"/>
      <c r="S111" s="148"/>
      <c r="T111" s="148"/>
      <c r="U111" s="148"/>
      <c r="V111" s="148"/>
      <c r="W111" s="148"/>
      <c r="X111" s="148"/>
      <c r="Y111" s="148"/>
      <c r="Z111" s="148"/>
      <c r="AA111" s="148"/>
      <c r="AB111" s="148"/>
      <c r="AC111" s="148"/>
      <c r="AD111" s="148"/>
      <c r="AE111" s="148"/>
      <c r="AF111" s="148"/>
      <c r="AG111" s="148"/>
      <c r="AH111" s="148"/>
      <c r="AI111" s="148"/>
      <c r="AJ111" s="148"/>
      <c r="AK111" s="148"/>
      <c r="AL111" s="148"/>
      <c r="AM111" s="148"/>
      <c r="AN111" s="148"/>
      <c r="AO111" s="148"/>
      <c r="AP111" s="148"/>
      <c r="AQ111" s="148"/>
      <c r="AR111" s="148"/>
      <c r="AS111" s="148"/>
      <c r="AT111" s="148"/>
      <c r="AU111" s="148"/>
      <c r="AV111" s="148"/>
      <c r="AW111" s="148"/>
      <c r="AX111" s="148"/>
    </row>
    <row r="112" spans="1:50" s="147" customFormat="1" ht="12" x14ac:dyDescent="0.2">
      <c r="A112" s="145"/>
      <c r="B112" s="140"/>
      <c r="C112" s="140"/>
      <c r="D112" s="140"/>
      <c r="G112" s="148"/>
      <c r="H112" s="148"/>
      <c r="I112" s="148"/>
      <c r="J112" s="148"/>
      <c r="K112" s="148"/>
      <c r="L112" s="148"/>
      <c r="M112" s="148"/>
      <c r="N112" s="148"/>
      <c r="O112" s="148"/>
      <c r="P112" s="148"/>
      <c r="Q112" s="148"/>
      <c r="R112" s="148"/>
      <c r="S112" s="148"/>
      <c r="T112" s="148"/>
      <c r="U112" s="148"/>
      <c r="V112" s="148"/>
      <c r="W112" s="148"/>
      <c r="X112" s="148"/>
      <c r="Y112" s="148"/>
      <c r="Z112" s="148"/>
      <c r="AA112" s="148"/>
      <c r="AB112" s="148"/>
      <c r="AC112" s="148"/>
      <c r="AD112" s="148"/>
      <c r="AE112" s="148"/>
      <c r="AF112" s="148"/>
      <c r="AG112" s="148"/>
      <c r="AH112" s="148"/>
      <c r="AI112" s="148"/>
      <c r="AJ112" s="148"/>
      <c r="AK112" s="148"/>
      <c r="AL112" s="148"/>
      <c r="AM112" s="148"/>
      <c r="AN112" s="148"/>
      <c r="AO112" s="148"/>
      <c r="AP112" s="148"/>
      <c r="AQ112" s="148"/>
      <c r="AR112" s="148"/>
      <c r="AS112" s="148"/>
      <c r="AT112" s="148"/>
      <c r="AU112" s="148"/>
      <c r="AV112" s="148"/>
      <c r="AW112" s="148"/>
      <c r="AX112" s="148"/>
    </row>
    <row r="113" spans="1:50" s="147" customFormat="1" ht="12" x14ac:dyDescent="0.2">
      <c r="A113" s="145"/>
      <c r="B113" s="140"/>
      <c r="C113" s="140"/>
      <c r="D113" s="140"/>
      <c r="G113" s="148"/>
      <c r="H113" s="148"/>
      <c r="I113" s="148"/>
      <c r="J113" s="148"/>
      <c r="K113" s="148"/>
      <c r="L113" s="148"/>
      <c r="M113" s="148"/>
      <c r="N113" s="148"/>
      <c r="O113" s="148"/>
      <c r="P113" s="148"/>
      <c r="Q113" s="148"/>
      <c r="R113" s="148"/>
      <c r="S113" s="148"/>
      <c r="T113" s="148"/>
      <c r="U113" s="148"/>
      <c r="V113" s="148"/>
      <c r="W113" s="148"/>
      <c r="X113" s="148"/>
      <c r="Y113" s="148"/>
      <c r="Z113" s="148"/>
      <c r="AA113" s="148"/>
      <c r="AB113" s="148"/>
      <c r="AC113" s="148"/>
      <c r="AD113" s="148"/>
      <c r="AE113" s="148"/>
      <c r="AF113" s="148"/>
      <c r="AG113" s="148"/>
      <c r="AH113" s="148"/>
      <c r="AI113" s="148"/>
      <c r="AJ113" s="148"/>
      <c r="AK113" s="148"/>
      <c r="AL113" s="148"/>
      <c r="AM113" s="148"/>
      <c r="AN113" s="148"/>
      <c r="AO113" s="148"/>
      <c r="AP113" s="148"/>
      <c r="AQ113" s="148"/>
      <c r="AR113" s="148"/>
      <c r="AS113" s="148"/>
      <c r="AT113" s="148"/>
      <c r="AU113" s="148"/>
      <c r="AV113" s="148"/>
      <c r="AW113" s="148"/>
      <c r="AX113" s="148"/>
    </row>
    <row r="114" spans="1:50" s="147" customFormat="1" ht="12" x14ac:dyDescent="0.2">
      <c r="A114" s="145"/>
      <c r="B114" s="140"/>
      <c r="C114" s="140"/>
      <c r="D114" s="140"/>
      <c r="G114" s="148"/>
      <c r="H114" s="148"/>
      <c r="I114" s="148"/>
      <c r="J114" s="148"/>
      <c r="K114" s="148"/>
      <c r="L114" s="148"/>
      <c r="M114" s="148"/>
      <c r="N114" s="148"/>
      <c r="O114" s="148"/>
      <c r="P114" s="148"/>
      <c r="Q114" s="148"/>
      <c r="R114" s="148"/>
      <c r="S114" s="148"/>
      <c r="T114" s="148"/>
      <c r="U114" s="148"/>
      <c r="V114" s="148"/>
      <c r="W114" s="148"/>
      <c r="X114" s="148"/>
      <c r="Y114" s="148"/>
      <c r="Z114" s="148"/>
      <c r="AA114" s="148"/>
      <c r="AB114" s="148"/>
      <c r="AC114" s="148"/>
      <c r="AD114" s="148"/>
      <c r="AE114" s="148"/>
      <c r="AF114" s="148"/>
      <c r="AG114" s="148"/>
      <c r="AH114" s="148"/>
      <c r="AI114" s="148"/>
      <c r="AJ114" s="148"/>
      <c r="AK114" s="148"/>
      <c r="AL114" s="148"/>
      <c r="AM114" s="148"/>
      <c r="AN114" s="148"/>
      <c r="AO114" s="148"/>
      <c r="AP114" s="148"/>
      <c r="AQ114" s="148"/>
      <c r="AR114" s="148"/>
      <c r="AS114" s="148"/>
      <c r="AT114" s="148"/>
      <c r="AU114" s="148"/>
      <c r="AV114" s="148"/>
      <c r="AW114" s="148"/>
      <c r="AX114" s="148"/>
    </row>
    <row r="115" spans="1:50" s="147" customFormat="1" ht="12" x14ac:dyDescent="0.2">
      <c r="A115" s="145"/>
      <c r="B115" s="140"/>
      <c r="C115" s="140"/>
      <c r="D115" s="140"/>
      <c r="G115" s="148"/>
      <c r="H115" s="148"/>
      <c r="I115" s="148"/>
      <c r="J115" s="148"/>
      <c r="K115" s="148"/>
      <c r="L115" s="148"/>
      <c r="M115" s="148"/>
      <c r="N115" s="148"/>
      <c r="O115" s="148"/>
      <c r="P115" s="148"/>
      <c r="Q115" s="148"/>
      <c r="R115" s="148"/>
      <c r="S115" s="148"/>
      <c r="T115" s="148"/>
      <c r="U115" s="148"/>
      <c r="V115" s="148"/>
      <c r="W115" s="148"/>
      <c r="X115" s="148"/>
      <c r="Y115" s="148"/>
      <c r="Z115" s="148"/>
      <c r="AA115" s="148"/>
      <c r="AB115" s="148"/>
      <c r="AC115" s="148"/>
      <c r="AD115" s="148"/>
      <c r="AE115" s="148"/>
      <c r="AF115" s="148"/>
      <c r="AG115" s="148"/>
      <c r="AH115" s="148"/>
      <c r="AI115" s="148"/>
      <c r="AJ115" s="148"/>
      <c r="AK115" s="148"/>
      <c r="AL115" s="148"/>
      <c r="AM115" s="148"/>
      <c r="AN115" s="148"/>
      <c r="AO115" s="148"/>
      <c r="AP115" s="148"/>
      <c r="AQ115" s="148"/>
      <c r="AR115" s="148"/>
      <c r="AS115" s="148"/>
      <c r="AT115" s="148"/>
      <c r="AU115" s="148"/>
      <c r="AV115" s="148"/>
      <c r="AW115" s="148"/>
      <c r="AX115" s="148"/>
    </row>
    <row r="116" spans="1:50" s="147" customFormat="1" ht="12" x14ac:dyDescent="0.2">
      <c r="A116" s="145"/>
      <c r="B116" s="140"/>
      <c r="C116" s="140"/>
      <c r="D116" s="140"/>
      <c r="G116" s="148"/>
      <c r="H116" s="148"/>
      <c r="I116" s="148"/>
      <c r="J116" s="148"/>
      <c r="K116" s="148"/>
      <c r="L116" s="148"/>
      <c r="M116" s="148"/>
      <c r="N116" s="148"/>
      <c r="O116" s="148"/>
      <c r="P116" s="148"/>
      <c r="Q116" s="148"/>
      <c r="R116" s="148"/>
      <c r="S116" s="148"/>
      <c r="T116" s="148"/>
      <c r="U116" s="148"/>
      <c r="V116" s="148"/>
      <c r="W116" s="148"/>
      <c r="X116" s="148"/>
      <c r="Y116" s="148"/>
      <c r="Z116" s="148"/>
      <c r="AA116" s="148"/>
      <c r="AB116" s="148"/>
      <c r="AC116" s="148"/>
      <c r="AD116" s="148"/>
      <c r="AE116" s="148"/>
      <c r="AF116" s="148"/>
      <c r="AG116" s="148"/>
      <c r="AH116" s="148"/>
      <c r="AI116" s="148"/>
      <c r="AJ116" s="148"/>
      <c r="AK116" s="148"/>
      <c r="AL116" s="148"/>
      <c r="AM116" s="148"/>
      <c r="AN116" s="148"/>
      <c r="AO116" s="148"/>
      <c r="AP116" s="148"/>
      <c r="AQ116" s="148"/>
      <c r="AR116" s="148"/>
      <c r="AS116" s="148"/>
      <c r="AT116" s="148"/>
      <c r="AU116" s="148"/>
      <c r="AV116" s="148"/>
      <c r="AW116" s="148"/>
      <c r="AX116" s="148"/>
    </row>
    <row r="117" spans="1:50" s="147" customFormat="1" ht="12" x14ac:dyDescent="0.2">
      <c r="A117" s="145"/>
      <c r="B117" s="140"/>
      <c r="C117" s="140"/>
      <c r="D117" s="140"/>
      <c r="G117" s="148"/>
      <c r="H117" s="148"/>
      <c r="I117" s="148"/>
      <c r="J117" s="148"/>
      <c r="K117" s="148"/>
      <c r="L117" s="148"/>
      <c r="M117" s="148"/>
      <c r="N117" s="148"/>
      <c r="O117" s="148"/>
      <c r="P117" s="148"/>
      <c r="Q117" s="148"/>
      <c r="R117" s="148"/>
      <c r="S117" s="148"/>
      <c r="T117" s="148"/>
      <c r="U117" s="148"/>
      <c r="V117" s="148"/>
      <c r="W117" s="148"/>
      <c r="X117" s="148"/>
      <c r="Y117" s="148"/>
      <c r="Z117" s="148"/>
      <c r="AA117" s="148"/>
      <c r="AB117" s="148"/>
      <c r="AC117" s="148"/>
      <c r="AD117" s="148"/>
      <c r="AE117" s="148"/>
      <c r="AF117" s="148"/>
      <c r="AG117" s="148"/>
      <c r="AH117" s="148"/>
      <c r="AI117" s="148"/>
      <c r="AJ117" s="148"/>
      <c r="AK117" s="148"/>
      <c r="AL117" s="148"/>
      <c r="AM117" s="148"/>
      <c r="AN117" s="148"/>
      <c r="AO117" s="148"/>
      <c r="AP117" s="148"/>
      <c r="AQ117" s="148"/>
      <c r="AR117" s="148"/>
      <c r="AS117" s="148"/>
      <c r="AT117" s="148"/>
      <c r="AU117" s="148"/>
      <c r="AV117" s="148"/>
      <c r="AW117" s="148"/>
      <c r="AX117" s="148"/>
    </row>
    <row r="118" spans="1:50" x14ac:dyDescent="0.2">
      <c r="A118" s="151"/>
      <c r="C118" s="140"/>
      <c r="D118" s="147"/>
    </row>
    <row r="119" spans="1:50" x14ac:dyDescent="0.2">
      <c r="A119" s="151"/>
      <c r="C119" s="140"/>
      <c r="D119" s="147"/>
    </row>
    <row r="120" spans="1:50" x14ac:dyDescent="0.2">
      <c r="A120" s="151"/>
      <c r="C120" s="140"/>
      <c r="D120" s="147"/>
    </row>
    <row r="121" spans="1:50" x14ac:dyDescent="0.2">
      <c r="A121" s="151"/>
      <c r="C121" s="140"/>
      <c r="D121" s="147"/>
    </row>
    <row r="122" spans="1:50" x14ac:dyDescent="0.2">
      <c r="A122" s="151"/>
      <c r="C122" s="140"/>
      <c r="D122" s="147"/>
    </row>
    <row r="123" spans="1:50" x14ac:dyDescent="0.2">
      <c r="C123" s="140"/>
      <c r="D123" s="147"/>
    </row>
    <row r="124" spans="1:50" x14ac:dyDescent="0.2">
      <c r="A124" s="147"/>
      <c r="B124" s="147"/>
      <c r="C124" s="140"/>
      <c r="D124" s="147"/>
    </row>
    <row r="125" spans="1:50" x14ac:dyDescent="0.2">
      <c r="A125" s="147"/>
      <c r="B125" s="147"/>
      <c r="C125" s="140"/>
    </row>
    <row r="126" spans="1:50" x14ac:dyDescent="0.2">
      <c r="A126" s="147"/>
      <c r="B126" s="147"/>
      <c r="C126" s="140"/>
    </row>
    <row r="127" spans="1:50" x14ac:dyDescent="0.2">
      <c r="A127" s="147"/>
      <c r="B127" s="147"/>
      <c r="C127" s="140"/>
    </row>
    <row r="128" spans="1:50" x14ac:dyDescent="0.2">
      <c r="C128" s="140"/>
    </row>
    <row r="129" spans="2:3" x14ac:dyDescent="0.2">
      <c r="B129" s="147"/>
      <c r="C129" s="140"/>
    </row>
    <row r="130" spans="2:3" x14ac:dyDescent="0.2">
      <c r="B130" s="147"/>
      <c r="C130" s="140"/>
    </row>
    <row r="131" spans="2:3" x14ac:dyDescent="0.2">
      <c r="B131" s="147"/>
      <c r="C131" s="140"/>
    </row>
    <row r="132" spans="2:3" x14ac:dyDescent="0.2">
      <c r="B132" s="147"/>
      <c r="C132" s="140"/>
    </row>
    <row r="133" spans="2:3" x14ac:dyDescent="0.2">
      <c r="B133" s="147"/>
      <c r="C133" s="140"/>
    </row>
    <row r="134" spans="2:3" x14ac:dyDescent="0.2">
      <c r="B134" s="147"/>
      <c r="C134" s="140"/>
    </row>
    <row r="135" spans="2:3" x14ac:dyDescent="0.2">
      <c r="C135" s="140"/>
    </row>
    <row r="136" spans="2:3" x14ac:dyDescent="0.2">
      <c r="C136" s="140"/>
    </row>
    <row r="137" spans="2:3" x14ac:dyDescent="0.2">
      <c r="C137" s="140"/>
    </row>
    <row r="138" spans="2:3" x14ac:dyDescent="0.2">
      <c r="C138" s="140"/>
    </row>
    <row r="139" spans="2:3" x14ac:dyDescent="0.2">
      <c r="C139" s="140"/>
    </row>
    <row r="140" spans="2:3" x14ac:dyDescent="0.2">
      <c r="C140" s="140"/>
    </row>
    <row r="141" spans="2:3" x14ac:dyDescent="0.2">
      <c r="C141" s="140"/>
    </row>
    <row r="142" spans="2:3" x14ac:dyDescent="0.2">
      <c r="C142" s="140"/>
    </row>
    <row r="143" spans="2:3" x14ac:dyDescent="0.2">
      <c r="C143" s="140"/>
    </row>
    <row r="144" spans="2:3" x14ac:dyDescent="0.2">
      <c r="C144" s="140"/>
    </row>
    <row r="145" spans="3:3" x14ac:dyDescent="0.2">
      <c r="C145" s="140"/>
    </row>
    <row r="146" spans="3:3" x14ac:dyDescent="0.2">
      <c r="C146" s="140"/>
    </row>
    <row r="147" spans="3:3" x14ac:dyDescent="0.2">
      <c r="C147" s="140"/>
    </row>
  </sheetData>
  <pageMargins left="0.5" right="0.5" top="0.5" bottom="0.75" header="0" footer="0.2"/>
  <pageSetup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59"/>
  <sheetViews>
    <sheetView topLeftCell="B1" zoomScaleNormal="100" workbookViewId="0">
      <selection activeCell="C10" sqref="C10"/>
    </sheetView>
  </sheetViews>
  <sheetFormatPr defaultColWidth="25" defaultRowHeight="12.75" outlineLevelCol="1" x14ac:dyDescent="0.2"/>
  <cols>
    <col min="1" max="1" width="10.42578125" style="63" hidden="1" customWidth="1" outlineLevel="1"/>
    <col min="2" max="2" width="25" style="63" customWidth="1" collapsed="1"/>
    <col min="3" max="8" width="25" style="63" customWidth="1"/>
    <col min="9" max="16384" width="25" style="64"/>
  </cols>
  <sheetData>
    <row r="3" spans="1:8" s="67" customFormat="1" ht="25.5" x14ac:dyDescent="0.2">
      <c r="A3" s="65"/>
      <c r="B3" s="66" t="s">
        <v>15</v>
      </c>
      <c r="C3" s="66" t="s">
        <v>94</v>
      </c>
      <c r="D3" s="66" t="s">
        <v>97</v>
      </c>
      <c r="E3" s="66" t="s">
        <v>98</v>
      </c>
      <c r="F3" s="66" t="s">
        <v>99</v>
      </c>
      <c r="G3" s="66" t="s">
        <v>108</v>
      </c>
      <c r="H3" s="66" t="s">
        <v>109</v>
      </c>
    </row>
    <row r="4" spans="1:8" x14ac:dyDescent="0.2">
      <c r="A4" s="68" t="s">
        <v>110</v>
      </c>
      <c r="B4" s="68" t="s">
        <v>7</v>
      </c>
      <c r="C4" s="68" t="s">
        <v>111</v>
      </c>
      <c r="D4" s="68" t="s">
        <v>112</v>
      </c>
      <c r="E4" s="68" t="s">
        <v>113</v>
      </c>
      <c r="F4" s="68" t="s">
        <v>114</v>
      </c>
      <c r="G4" s="68">
        <v>0</v>
      </c>
      <c r="H4" s="68" t="s">
        <v>115</v>
      </c>
    </row>
    <row r="5" spans="1:8" x14ac:dyDescent="0.2">
      <c r="A5" s="68" t="s">
        <v>1</v>
      </c>
      <c r="B5" s="68" t="s">
        <v>1</v>
      </c>
      <c r="C5" s="68" t="s">
        <v>116</v>
      </c>
      <c r="D5" s="68" t="s">
        <v>117</v>
      </c>
      <c r="E5" s="68" t="s">
        <v>118</v>
      </c>
      <c r="F5" s="68" t="s">
        <v>119</v>
      </c>
      <c r="G5" s="69" t="s">
        <v>120</v>
      </c>
      <c r="H5" s="68" t="s">
        <v>116</v>
      </c>
    </row>
    <row r="6" spans="1:8" x14ac:dyDescent="0.2">
      <c r="A6" s="68" t="s">
        <v>121</v>
      </c>
      <c r="B6" s="68" t="s">
        <v>16</v>
      </c>
      <c r="C6" s="68" t="s">
        <v>122</v>
      </c>
      <c r="D6" s="68" t="s">
        <v>123</v>
      </c>
      <c r="E6" s="68" t="s">
        <v>124</v>
      </c>
      <c r="F6" s="68" t="s">
        <v>125</v>
      </c>
      <c r="G6" s="70" t="s">
        <v>126</v>
      </c>
      <c r="H6" s="68" t="s">
        <v>122</v>
      </c>
    </row>
    <row r="7" spans="1:8" x14ac:dyDescent="0.2">
      <c r="A7" s="68" t="s">
        <v>127</v>
      </c>
      <c r="B7" s="68" t="s">
        <v>17</v>
      </c>
      <c r="C7" s="68" t="s">
        <v>128</v>
      </c>
      <c r="D7" s="68" t="s">
        <v>129</v>
      </c>
      <c r="E7" s="68" t="s">
        <v>130</v>
      </c>
      <c r="F7" s="68" t="s">
        <v>131</v>
      </c>
      <c r="G7" s="70" t="s">
        <v>132</v>
      </c>
      <c r="H7" s="68" t="s">
        <v>128</v>
      </c>
    </row>
    <row r="8" spans="1:8" x14ac:dyDescent="0.2">
      <c r="A8" s="68" t="s">
        <v>133</v>
      </c>
      <c r="B8" s="68" t="s">
        <v>18</v>
      </c>
      <c r="C8" s="68" t="s">
        <v>134</v>
      </c>
      <c r="D8" s="68"/>
      <c r="E8" s="68" t="s">
        <v>135</v>
      </c>
      <c r="F8" s="68" t="s">
        <v>14</v>
      </c>
      <c r="G8" s="70" t="s">
        <v>136</v>
      </c>
      <c r="H8" s="68" t="s">
        <v>134</v>
      </c>
    </row>
    <row r="9" spans="1:8" x14ac:dyDescent="0.2">
      <c r="A9" s="68" t="s">
        <v>137</v>
      </c>
      <c r="B9" s="68" t="s">
        <v>19</v>
      </c>
      <c r="C9" s="68" t="s">
        <v>187</v>
      </c>
      <c r="D9" s="68"/>
      <c r="E9" s="68" t="s">
        <v>139</v>
      </c>
      <c r="F9" s="68"/>
      <c r="G9" s="70" t="s">
        <v>140</v>
      </c>
      <c r="H9" s="68" t="s">
        <v>138</v>
      </c>
    </row>
    <row r="10" spans="1:8" x14ac:dyDescent="0.2">
      <c r="A10" s="68" t="s">
        <v>141</v>
      </c>
      <c r="B10" s="68" t="s">
        <v>20</v>
      </c>
      <c r="C10" s="68" t="s">
        <v>138</v>
      </c>
      <c r="D10" s="68"/>
      <c r="E10" s="68" t="s">
        <v>142</v>
      </c>
      <c r="F10" s="68"/>
      <c r="G10" s="70" t="s">
        <v>143</v>
      </c>
      <c r="H10" s="68"/>
    </row>
    <row r="11" spans="1:8" x14ac:dyDescent="0.2">
      <c r="A11" s="68" t="s">
        <v>144</v>
      </c>
      <c r="B11" s="68" t="s">
        <v>8</v>
      </c>
      <c r="C11" s="68"/>
      <c r="D11" s="68"/>
      <c r="E11" s="68" t="s">
        <v>145</v>
      </c>
      <c r="F11" s="68"/>
      <c r="G11" s="70" t="s">
        <v>146</v>
      </c>
      <c r="H11" s="68"/>
    </row>
    <row r="12" spans="1:8" x14ac:dyDescent="0.2">
      <c r="A12" s="68" t="s">
        <v>147</v>
      </c>
      <c r="B12" s="68" t="s">
        <v>21</v>
      </c>
      <c r="C12" s="68"/>
      <c r="E12" s="68" t="s">
        <v>14</v>
      </c>
      <c r="F12" s="68"/>
      <c r="G12" s="70" t="s">
        <v>148</v>
      </c>
      <c r="H12" s="68"/>
    </row>
    <row r="13" spans="1:8" x14ac:dyDescent="0.2">
      <c r="A13" s="68" t="s">
        <v>149</v>
      </c>
      <c r="B13" s="68" t="s">
        <v>22</v>
      </c>
      <c r="C13" s="68"/>
      <c r="E13" s="68"/>
      <c r="F13" s="68"/>
      <c r="G13" s="70" t="s">
        <v>150</v>
      </c>
      <c r="H13" s="68"/>
    </row>
    <row r="14" spans="1:8" x14ac:dyDescent="0.2">
      <c r="A14" s="68" t="s">
        <v>2</v>
      </c>
      <c r="B14" s="68" t="s">
        <v>2</v>
      </c>
      <c r="C14" s="68"/>
      <c r="D14" s="68"/>
      <c r="E14" s="68"/>
      <c r="F14" s="68"/>
      <c r="G14" s="70" t="s">
        <v>151</v>
      </c>
      <c r="H14" s="68"/>
    </row>
    <row r="15" spans="1:8" x14ac:dyDescent="0.2">
      <c r="A15" s="68" t="s">
        <v>3</v>
      </c>
      <c r="B15" s="68" t="s">
        <v>3</v>
      </c>
      <c r="C15" s="68"/>
      <c r="D15" s="68"/>
      <c r="E15" s="68"/>
      <c r="F15" s="68"/>
      <c r="G15" s="70" t="s">
        <v>152</v>
      </c>
      <c r="H15" s="68"/>
    </row>
    <row r="16" spans="1:8" x14ac:dyDescent="0.2">
      <c r="A16" s="68" t="s">
        <v>153</v>
      </c>
      <c r="B16" s="68" t="s">
        <v>23</v>
      </c>
      <c r="C16" s="68"/>
      <c r="D16" s="68"/>
      <c r="E16" s="68"/>
      <c r="F16" s="68"/>
      <c r="G16" s="70" t="s">
        <v>154</v>
      </c>
      <c r="H16" s="68"/>
    </row>
    <row r="17" spans="1:8" x14ac:dyDescent="0.2">
      <c r="A17" s="68" t="s">
        <v>155</v>
      </c>
      <c r="B17" s="68" t="s">
        <v>24</v>
      </c>
      <c r="C17" s="68"/>
      <c r="D17" s="68"/>
      <c r="E17" s="68"/>
      <c r="F17" s="68"/>
      <c r="G17" s="70"/>
      <c r="H17" s="68"/>
    </row>
    <row r="18" spans="1:8" x14ac:dyDescent="0.2">
      <c r="A18" s="68" t="s">
        <v>4</v>
      </c>
      <c r="B18" s="68" t="s">
        <v>4</v>
      </c>
      <c r="C18" s="68"/>
      <c r="D18" s="68"/>
      <c r="E18" s="68"/>
      <c r="F18" s="68"/>
      <c r="G18" s="70"/>
      <c r="H18" s="68"/>
    </row>
    <row r="19" spans="1:8" x14ac:dyDescent="0.2">
      <c r="A19" s="68" t="s">
        <v>156</v>
      </c>
      <c r="B19" s="68" t="s">
        <v>25</v>
      </c>
      <c r="C19" s="68"/>
      <c r="D19" s="68"/>
      <c r="E19" s="68"/>
      <c r="F19" s="68"/>
      <c r="G19" s="70"/>
      <c r="H19" s="68"/>
    </row>
    <row r="20" spans="1:8" x14ac:dyDescent="0.2">
      <c r="A20" s="68" t="s">
        <v>157</v>
      </c>
      <c r="B20" s="68" t="s">
        <v>26</v>
      </c>
      <c r="C20" s="68"/>
      <c r="D20" s="68"/>
      <c r="E20" s="68"/>
      <c r="F20" s="68"/>
      <c r="G20" s="70"/>
      <c r="H20" s="68"/>
    </row>
    <row r="21" spans="1:8" x14ac:dyDescent="0.2">
      <c r="A21" s="68" t="s">
        <v>158</v>
      </c>
      <c r="B21" s="68" t="s">
        <v>27</v>
      </c>
      <c r="C21" s="68"/>
      <c r="D21" s="68"/>
      <c r="E21" s="68"/>
      <c r="F21" s="68"/>
      <c r="G21" s="70"/>
      <c r="H21" s="68"/>
    </row>
    <row r="22" spans="1:8" x14ac:dyDescent="0.2">
      <c r="A22" s="68" t="s">
        <v>5</v>
      </c>
      <c r="B22" s="68" t="s">
        <v>5</v>
      </c>
      <c r="C22" s="68"/>
      <c r="D22" s="68"/>
      <c r="E22" s="68"/>
      <c r="F22" s="68"/>
      <c r="G22" s="70"/>
      <c r="H22" s="68"/>
    </row>
    <row r="23" spans="1:8" x14ac:dyDescent="0.2">
      <c r="A23" s="68" t="s">
        <v>159</v>
      </c>
      <c r="B23" s="68" t="s">
        <v>28</v>
      </c>
      <c r="C23" s="68"/>
      <c r="D23" s="68"/>
      <c r="E23" s="68"/>
      <c r="F23" s="68"/>
      <c r="G23" s="70"/>
      <c r="H23" s="68"/>
    </row>
    <row r="24" spans="1:8" x14ac:dyDescent="0.2">
      <c r="A24" s="68" t="s">
        <v>160</v>
      </c>
      <c r="B24" s="68" t="s">
        <v>29</v>
      </c>
      <c r="C24" s="68"/>
      <c r="D24" s="68"/>
      <c r="E24" s="68"/>
      <c r="F24" s="68"/>
      <c r="G24" s="70"/>
      <c r="H24" s="68"/>
    </row>
    <row r="25" spans="1:8" x14ac:dyDescent="0.2">
      <c r="A25" s="68" t="s">
        <v>161</v>
      </c>
      <c r="B25" s="68" t="s">
        <v>30</v>
      </c>
      <c r="C25" s="68"/>
      <c r="D25" s="68"/>
      <c r="E25" s="68"/>
      <c r="F25" s="68"/>
      <c r="G25" s="68"/>
      <c r="H25" s="68"/>
    </row>
    <row r="26" spans="1:8" x14ac:dyDescent="0.2">
      <c r="A26" s="68" t="s">
        <v>162</v>
      </c>
      <c r="B26" s="68" t="s">
        <v>31</v>
      </c>
      <c r="C26" s="68"/>
      <c r="D26" s="68"/>
      <c r="E26" s="68"/>
      <c r="F26" s="68"/>
      <c r="G26" s="68"/>
      <c r="H26" s="68"/>
    </row>
    <row r="27" spans="1:8" x14ac:dyDescent="0.2">
      <c r="A27" s="68" t="s">
        <v>163</v>
      </c>
      <c r="B27" s="68" t="s">
        <v>32</v>
      </c>
      <c r="C27" s="68"/>
      <c r="D27" s="68"/>
      <c r="E27" s="68"/>
      <c r="F27" s="68"/>
      <c r="G27" s="68"/>
      <c r="H27" s="68"/>
    </row>
    <row r="28" spans="1:8" x14ac:dyDescent="0.2">
      <c r="A28" s="68" t="s">
        <v>164</v>
      </c>
      <c r="B28" s="68" t="s">
        <v>33</v>
      </c>
      <c r="C28" s="68"/>
      <c r="D28" s="68"/>
      <c r="E28" s="68"/>
      <c r="F28" s="68"/>
      <c r="G28" s="68"/>
      <c r="H28" s="68"/>
    </row>
    <row r="29" spans="1:8" x14ac:dyDescent="0.2">
      <c r="A29" s="68" t="s">
        <v>165</v>
      </c>
      <c r="B29" s="68" t="s">
        <v>34</v>
      </c>
      <c r="C29" s="68"/>
      <c r="D29" s="68"/>
      <c r="E29" s="68"/>
      <c r="F29" s="68"/>
      <c r="G29" s="68"/>
      <c r="H29" s="68"/>
    </row>
    <row r="30" spans="1:8" x14ac:dyDescent="0.2">
      <c r="A30" s="68" t="s">
        <v>166</v>
      </c>
      <c r="B30" s="68" t="s">
        <v>35</v>
      </c>
      <c r="C30" s="68"/>
      <c r="D30" s="68"/>
      <c r="E30" s="68"/>
      <c r="F30" s="68"/>
      <c r="G30" s="68"/>
      <c r="H30" s="68"/>
    </row>
    <row r="31" spans="1:8" x14ac:dyDescent="0.2">
      <c r="A31" s="68" t="s">
        <v>167</v>
      </c>
      <c r="B31" s="68" t="s">
        <v>36</v>
      </c>
      <c r="C31" s="68"/>
      <c r="D31" s="68"/>
      <c r="E31" s="68"/>
      <c r="F31" s="68"/>
      <c r="G31" s="68"/>
      <c r="H31" s="68"/>
    </row>
    <row r="32" spans="1:8" x14ac:dyDescent="0.2">
      <c r="A32" s="68" t="s">
        <v>168</v>
      </c>
      <c r="B32" s="68" t="s">
        <v>37</v>
      </c>
      <c r="C32" s="68"/>
      <c r="D32" s="68"/>
      <c r="E32" s="68"/>
      <c r="F32" s="68"/>
      <c r="G32" s="68"/>
      <c r="H32" s="68"/>
    </row>
    <row r="33" spans="1:8" x14ac:dyDescent="0.2">
      <c r="A33" s="68" t="s">
        <v>169</v>
      </c>
      <c r="B33" s="68" t="s">
        <v>38</v>
      </c>
      <c r="C33" s="68"/>
      <c r="D33" s="68"/>
      <c r="E33" s="68"/>
      <c r="F33" s="68"/>
      <c r="G33" s="68"/>
      <c r="H33" s="68"/>
    </row>
    <row r="34" spans="1:8" x14ac:dyDescent="0.2">
      <c r="A34" s="68" t="s">
        <v>170</v>
      </c>
      <c r="B34" s="68" t="s">
        <v>39</v>
      </c>
      <c r="C34" s="68"/>
      <c r="D34" s="68"/>
      <c r="E34" s="68"/>
      <c r="F34" s="68"/>
      <c r="G34" s="68"/>
      <c r="H34" s="68"/>
    </row>
    <row r="35" spans="1:8" x14ac:dyDescent="0.2">
      <c r="A35" s="68" t="s">
        <v>171</v>
      </c>
      <c r="B35" s="68" t="s">
        <v>40</v>
      </c>
      <c r="C35" s="68"/>
      <c r="D35" s="68"/>
      <c r="E35" s="68"/>
      <c r="F35" s="68"/>
      <c r="G35" s="68"/>
      <c r="H35" s="68"/>
    </row>
    <row r="36" spans="1:8" x14ac:dyDescent="0.2">
      <c r="A36" s="68" t="s">
        <v>172</v>
      </c>
      <c r="B36" s="68" t="s">
        <v>41</v>
      </c>
      <c r="C36" s="68"/>
      <c r="D36" s="68"/>
      <c r="E36" s="68"/>
      <c r="F36" s="68"/>
      <c r="G36" s="68"/>
      <c r="H36" s="68"/>
    </row>
    <row r="37" spans="1:8" x14ac:dyDescent="0.2">
      <c r="A37" s="68" t="s">
        <v>173</v>
      </c>
      <c r="B37" s="68" t="s">
        <v>42</v>
      </c>
      <c r="C37" s="68"/>
      <c r="D37" s="68"/>
      <c r="E37" s="68"/>
      <c r="F37" s="68"/>
      <c r="G37" s="68"/>
      <c r="H37" s="68"/>
    </row>
    <row r="38" spans="1:8" x14ac:dyDescent="0.2">
      <c r="A38" s="68" t="s">
        <v>43</v>
      </c>
      <c r="B38" s="68" t="s">
        <v>43</v>
      </c>
      <c r="C38" s="68"/>
      <c r="D38" s="68"/>
      <c r="E38" s="68"/>
      <c r="F38" s="68"/>
      <c r="G38" s="68"/>
      <c r="H38" s="68"/>
    </row>
    <row r="39" spans="1:8" x14ac:dyDescent="0.2">
      <c r="A39" s="68" t="s">
        <v>174</v>
      </c>
      <c r="B39" s="68" t="s">
        <v>44</v>
      </c>
      <c r="C39" s="68"/>
      <c r="D39" s="68"/>
      <c r="E39" s="68"/>
      <c r="F39" s="68"/>
      <c r="G39" s="68"/>
      <c r="H39" s="68"/>
    </row>
    <row r="40" spans="1:8" x14ac:dyDescent="0.2">
      <c r="A40" s="68" t="s">
        <v>175</v>
      </c>
      <c r="B40" s="68" t="s">
        <v>45</v>
      </c>
      <c r="C40" s="68"/>
      <c r="D40" s="68"/>
      <c r="E40" s="68"/>
      <c r="F40" s="68"/>
      <c r="G40" s="68"/>
      <c r="H40" s="68"/>
    </row>
    <row r="41" spans="1:8" x14ac:dyDescent="0.2">
      <c r="A41" s="68" t="s">
        <v>176</v>
      </c>
      <c r="B41" s="68" t="s">
        <v>46</v>
      </c>
      <c r="C41" s="68"/>
      <c r="D41" s="68"/>
      <c r="E41" s="68"/>
      <c r="F41" s="68"/>
      <c r="G41" s="68"/>
      <c r="H41" s="68"/>
    </row>
    <row r="42" spans="1:8" x14ac:dyDescent="0.2">
      <c r="A42" s="68" t="s">
        <v>177</v>
      </c>
      <c r="B42" s="68" t="s">
        <v>47</v>
      </c>
      <c r="C42" s="68"/>
      <c r="D42" s="68"/>
      <c r="E42" s="68"/>
      <c r="F42" s="68"/>
      <c r="G42" s="68"/>
      <c r="H42" s="68"/>
    </row>
    <row r="43" spans="1:8" x14ac:dyDescent="0.2">
      <c r="A43" s="68" t="s">
        <v>178</v>
      </c>
      <c r="B43" s="68" t="s">
        <v>48</v>
      </c>
      <c r="C43" s="68"/>
      <c r="D43" s="68"/>
      <c r="E43" s="68"/>
      <c r="F43" s="68"/>
      <c r="G43" s="68"/>
      <c r="H43" s="68"/>
    </row>
    <row r="44" spans="1:8" x14ac:dyDescent="0.2">
      <c r="A44" s="68" t="s">
        <v>179</v>
      </c>
      <c r="B44" s="68" t="s">
        <v>49</v>
      </c>
      <c r="C44" s="68"/>
      <c r="D44" s="68"/>
      <c r="E44" s="68"/>
      <c r="F44" s="68"/>
      <c r="G44" s="68"/>
      <c r="H44" s="68"/>
    </row>
    <row r="45" spans="1:8" x14ac:dyDescent="0.2">
      <c r="A45" s="68" t="s">
        <v>180</v>
      </c>
      <c r="B45" s="68" t="s">
        <v>50</v>
      </c>
      <c r="C45" s="68"/>
      <c r="D45" s="68"/>
      <c r="E45" s="68"/>
      <c r="F45" s="68"/>
      <c r="G45" s="68"/>
      <c r="H45" s="68"/>
    </row>
    <row r="46" spans="1:8" x14ac:dyDescent="0.2">
      <c r="A46" s="68" t="s">
        <v>51</v>
      </c>
      <c r="B46" s="68" t="s">
        <v>51</v>
      </c>
      <c r="C46" s="68"/>
      <c r="D46" s="68"/>
      <c r="E46" s="68"/>
      <c r="F46" s="68"/>
      <c r="G46" s="68"/>
      <c r="H46" s="68"/>
    </row>
    <row r="47" spans="1:8" x14ac:dyDescent="0.2">
      <c r="A47" s="68" t="s">
        <v>6</v>
      </c>
      <c r="B47" s="68" t="s">
        <v>6</v>
      </c>
      <c r="C47" s="68"/>
      <c r="D47" s="68"/>
      <c r="E47" s="68"/>
      <c r="F47" s="68"/>
      <c r="G47" s="68"/>
      <c r="H47" s="68"/>
    </row>
    <row r="48" spans="1:8" x14ac:dyDescent="0.2">
      <c r="A48" s="68" t="s">
        <v>181</v>
      </c>
      <c r="B48" s="68" t="s">
        <v>52</v>
      </c>
      <c r="C48" s="68"/>
      <c r="D48" s="68"/>
      <c r="E48" s="68"/>
      <c r="F48" s="68"/>
      <c r="G48" s="68"/>
      <c r="H48" s="68"/>
    </row>
    <row r="49" spans="1:8" x14ac:dyDescent="0.2">
      <c r="A49" s="68" t="s">
        <v>182</v>
      </c>
      <c r="B49" s="68" t="s">
        <v>53</v>
      </c>
      <c r="C49" s="68"/>
      <c r="D49" s="68"/>
      <c r="E49" s="68"/>
      <c r="F49" s="68"/>
      <c r="G49" s="68"/>
      <c r="H49" s="68"/>
    </row>
    <row r="50" spans="1:8" x14ac:dyDescent="0.2">
      <c r="A50" s="68" t="s">
        <v>183</v>
      </c>
      <c r="B50" s="68" t="s">
        <v>54</v>
      </c>
      <c r="C50" s="68"/>
      <c r="D50" s="68"/>
      <c r="E50" s="68"/>
      <c r="F50" s="68"/>
      <c r="G50" s="68"/>
      <c r="H50" s="68"/>
    </row>
    <row r="51" spans="1:8" x14ac:dyDescent="0.2">
      <c r="A51" s="68" t="s">
        <v>184</v>
      </c>
      <c r="B51" s="68" t="s">
        <v>55</v>
      </c>
      <c r="C51" s="68"/>
      <c r="D51" s="68"/>
      <c r="E51" s="68"/>
      <c r="F51" s="68"/>
      <c r="G51" s="68"/>
      <c r="H51" s="68"/>
    </row>
    <row r="52" spans="1:8" x14ac:dyDescent="0.2">
      <c r="A52" s="68" t="s">
        <v>185</v>
      </c>
      <c r="B52" s="68" t="s">
        <v>56</v>
      </c>
      <c r="C52" s="68"/>
      <c r="D52" s="68"/>
      <c r="E52" s="68"/>
      <c r="F52" s="68"/>
      <c r="G52" s="68"/>
      <c r="H52" s="68"/>
    </row>
    <row r="53" spans="1:8" x14ac:dyDescent="0.2">
      <c r="A53" s="68" t="s">
        <v>186</v>
      </c>
      <c r="B53" s="68" t="s">
        <v>57</v>
      </c>
      <c r="C53" s="68"/>
      <c r="D53" s="68"/>
      <c r="E53" s="68"/>
      <c r="F53" s="68"/>
      <c r="G53" s="68"/>
      <c r="H53" s="68"/>
    </row>
    <row r="54" spans="1:8" x14ac:dyDescent="0.2">
      <c r="A54" s="68" t="s">
        <v>58</v>
      </c>
      <c r="B54" s="68" t="s">
        <v>58</v>
      </c>
      <c r="C54" s="68"/>
      <c r="D54" s="68"/>
      <c r="E54" s="68"/>
      <c r="F54" s="68"/>
      <c r="G54" s="68"/>
      <c r="H54" s="68"/>
    </row>
    <row r="55" spans="1:8" x14ac:dyDescent="0.2">
      <c r="C55" s="68"/>
      <c r="D55" s="68"/>
      <c r="E55" s="68"/>
    </row>
    <row r="56" spans="1:8" x14ac:dyDescent="0.2">
      <c r="D56" s="68"/>
      <c r="E56" s="68"/>
    </row>
    <row r="57" spans="1:8" x14ac:dyDescent="0.2">
      <c r="D57" s="68"/>
      <c r="E57" s="68"/>
    </row>
    <row r="58" spans="1:8" x14ac:dyDescent="0.2">
      <c r="D58" s="68"/>
    </row>
    <row r="59" spans="1:8" x14ac:dyDescent="0.2">
      <c r="D59" s="6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Questionnaire</vt:lpstr>
      <vt:lpstr>Add'l Comments</vt:lpstr>
      <vt:lpstr>Data Validation</vt:lpstr>
      <vt:lpstr>'Add''l Comments'!Print_Area</vt:lpstr>
      <vt:lpstr>Questionnaire!Print_Area</vt:lpstr>
      <vt:lpstr>Questionnaire!Print_Titles</vt:lpstr>
    </vt:vector>
  </TitlesOfParts>
  <Company>WIC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Fabrizio</dc:creator>
  <cp:lastModifiedBy>Fabrizio, Jeff</cp:lastModifiedBy>
  <cp:lastPrinted>2025-05-14T18:21:32Z</cp:lastPrinted>
  <dcterms:created xsi:type="dcterms:W3CDTF">2010-07-08T17:08:30Z</dcterms:created>
  <dcterms:modified xsi:type="dcterms:W3CDTF">2025-05-19T18:04:54Z</dcterms:modified>
</cp:coreProperties>
</file>